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meie\paa\users\38210240232\My Documents\MTÜ\Võistlused 2025\Tõrva Challenge\"/>
    </mc:Choice>
  </mc:AlternateContent>
  <xr:revisionPtr revIDLastSave="0" documentId="13_ncr:1_{6CBABC8E-88B2-4EAA-9B8B-6E6BC25F80BC}" xr6:coauthVersionLast="47" xr6:coauthVersionMax="47" xr10:uidLastSave="{00000000-0000-0000-0000-000000000000}"/>
  <bookViews>
    <workbookView xWindow="-3300" yWindow="-17388" windowWidth="30936" windowHeight="16776" activeTab="1" xr2:uid="{D6FE9C0B-AD25-4708-B3D8-168B10BE1D3C}"/>
  </bookViews>
  <sheets>
    <sheet name="Taotluse vorm" sheetId="1" r:id="rId1"/>
    <sheet name="Eelarvevorm"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2" i="3" l="1"/>
  <c r="A33" i="3"/>
  <c r="A24" i="3"/>
  <c r="A17" i="3"/>
  <c r="A10" i="3"/>
  <c r="H24" i="3"/>
  <c r="H25" i="3"/>
  <c r="H26" i="3"/>
  <c r="H27" i="3"/>
  <c r="H28" i="3"/>
  <c r="H29" i="3"/>
  <c r="H30" i="3"/>
  <c r="H31" i="3"/>
  <c r="H32" i="3"/>
  <c r="G50" i="3"/>
  <c r="J17" i="1" s="1"/>
  <c r="F50" i="3"/>
  <c r="F17" i="1" s="1"/>
  <c r="H49" i="3"/>
  <c r="H48" i="3"/>
  <c r="H47" i="3"/>
  <c r="H46" i="3"/>
  <c r="H45" i="3"/>
  <c r="H44" i="3"/>
  <c r="H43" i="3"/>
  <c r="H42" i="3"/>
  <c r="H41" i="3"/>
  <c r="H40" i="3"/>
  <c r="H39" i="3"/>
  <c r="H38" i="3"/>
  <c r="H37" i="3"/>
  <c r="H36" i="3"/>
  <c r="H35" i="3"/>
  <c r="H34" i="3"/>
  <c r="H33" i="3"/>
  <c r="H23" i="3"/>
  <c r="H22" i="3"/>
  <c r="H21" i="3"/>
  <c r="H20" i="3"/>
  <c r="H19" i="3"/>
  <c r="H18" i="3"/>
  <c r="H17" i="3"/>
  <c r="H16" i="3"/>
  <c r="H15" i="3"/>
  <c r="H14" i="3"/>
  <c r="H13" i="3"/>
  <c r="H12" i="3"/>
  <c r="H11" i="3"/>
  <c r="H10" i="3"/>
  <c r="H50" i="3" l="1"/>
  <c r="H51" i="3" l="1"/>
  <c r="B1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78FFDA-92B3-40A4-8D5C-28ADA8B74E5F}" keepAlive="1" name="Query - Projekti-taotluse-vorm 2022" description="Connection to the 'Projekti-taotluse-vorm 2022' query in the workbook." type="5" refreshedVersion="0" background="1">
    <dbPr connection="Provider=Microsoft.Mashup.OleDb.1;Data Source=$Workbook$;Location=&quot;Projekti-taotluse-vorm 2022&quot;;Extended Properties=&quot;&quot;" command="SELECT * FROM [Projekti-taotluse-vorm 2022]"/>
  </connection>
</connections>
</file>

<file path=xl/sharedStrings.xml><?xml version="1.0" encoding="utf-8"?>
<sst xmlns="http://schemas.openxmlformats.org/spreadsheetml/2006/main" count="202" uniqueCount="130">
  <si>
    <t/>
  </si>
  <si>
    <t xml:space="preserve"> PROJEKTITOETUSE TAOTLUS	</t>
  </si>
  <si>
    <t>Projekti nimetus</t>
  </si>
  <si>
    <t>Taotleja organisatsiooni juriidiline nimetus</t>
  </si>
  <si>
    <t>Registrikood</t>
  </si>
  <si>
    <t>Pangakonto number</t>
  </si>
  <si>
    <t>Organisatsiooni juriidiline aadress</t>
  </si>
  <si>
    <t>Organisatsiooni kontaktandmed</t>
  </si>
  <si>
    <t>Projektijuhi nimi ja kontaktandmed</t>
  </si>
  <si>
    <t xml:space="preserve"> Projekti kogumaksumus (EUR)</t>
  </si>
  <si>
    <t>Päästeametilt taotletav summa (EUR)</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</si>
  <si>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</si>
  <si>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</si>
  <si>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</si>
  <si>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</si>
  <si>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</si>
  <si>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</si>
  <si>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</si>
  <si>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jne</t>
  </si>
  <si>
    <t>Isiku või organisatsiooni nimi</t>
  </si>
  <si>
    <t>Roll projektis</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</si>
  <si>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</si>
  <si>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</si>
  <si>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</si>
  <si>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</si>
  <si>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</si>
  <si>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</si>
  <si>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</si>
  <si>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Ametikoht</t>
  </si>
  <si>
    <t>Kuupäev</t>
  </si>
  <si>
    <t xml:space="preserve"> PROJEKTI LÜHIKOKKUVÕTE (eesmärk,  olulisemad tegevused,  sihtgrupp ja tulemused,  mida projektiga saavutatakse)</t>
  </si>
  <si>
    <t xml:space="preserve">Projekti läbiviimise koht </t>
  </si>
  <si>
    <t>2. Kinnitan,  et taotlejal ei ole riiklike maksude võlga või maksuvõla tasumine on ajatatud.</t>
  </si>
  <si>
    <t>3. Kinnitan,  et taotleja suhtes pole algatatud likvideerimismenetlust ega kuulutatud välja pankrotti.</t>
  </si>
  <si>
    <t>5. Kinnitan,  et garanteerin projektitoetuse andmiseks nõutava omafinantseeringu.</t>
  </si>
  <si>
    <t>Vastutaja, läbiviija</t>
  </si>
  <si>
    <t xml:space="preserve"> TAOTLUSE KOHUSTUSLIKUD LISAD:</t>
  </si>
  <si>
    <r>
      <t>PÄÄSTEAMETI PROJEKTIKONKURSS MITTETULUNDUSÜHENDUSTELE</t>
    </r>
    <r>
      <rPr>
        <b/>
        <sz val="10"/>
        <color rgb="FF000000"/>
        <rFont val="Times New Roman"/>
        <family val="1"/>
        <charset val="186"/>
      </rPr>
      <t xml:space="preserve"> </t>
    </r>
  </si>
  <si>
    <t>LISA 1. PROJEKTI EELARVE</t>
  </si>
  <si>
    <t xml:space="preserve">Taotleja nimi: </t>
  </si>
  <si>
    <t xml:space="preserve">Projekti nimi: </t>
  </si>
  <si>
    <t>EELARVE</t>
  </si>
  <si>
    <t>ühik</t>
  </si>
  <si>
    <t>ühiku kogus</t>
  </si>
  <si>
    <t>ühiku hind</t>
  </si>
  <si>
    <t>Finantseerijad</t>
  </si>
  <si>
    <t>KOKKU</t>
  </si>
  <si>
    <t>Päästeametilt taotletav toetuse summa</t>
  </si>
  <si>
    <t>Projekti tegevused</t>
  </si>
  <si>
    <t>Tegevuste kulud</t>
  </si>
  <si>
    <t>Taotleja  oma - või kaasfinantseering (vähemalt 5%)</t>
  </si>
  <si>
    <t>Kululiik 3 (nimetada)</t>
  </si>
  <si>
    <t>Kululiik 4 (nimetada)</t>
  </si>
  <si>
    <t>Kululiik 5 (nimetada)</t>
  </si>
  <si>
    <t>Kululiik 6 (nimetada)</t>
  </si>
  <si>
    <t>Kululiik 7 (nimetada)</t>
  </si>
  <si>
    <t>sh</t>
  </si>
  <si>
    <t>Kontrollveerg</t>
  </si>
  <si>
    <t>Jaan</t>
  </si>
  <si>
    <t>Veeb</t>
  </si>
  <si>
    <t>Märts</t>
  </si>
  <si>
    <t>Aprill</t>
  </si>
  <si>
    <t>Mai</t>
  </si>
  <si>
    <t>Juuni</t>
  </si>
  <si>
    <t>Juuli</t>
  </si>
  <si>
    <t>August</t>
  </si>
  <si>
    <t>Sept</t>
  </si>
  <si>
    <t>Okt</t>
  </si>
  <si>
    <t>Nov</t>
  </si>
  <si>
    <t>Dets</t>
  </si>
  <si>
    <r>
      <rPr>
        <b/>
        <sz val="11"/>
        <color rgb="FFFF0000"/>
        <rFont val="Calibri"/>
        <family val="2"/>
        <charset val="186"/>
        <scheme val="minor"/>
      </rPr>
      <t>LISA 1.</t>
    </r>
    <r>
      <rPr>
        <sz val="11"/>
        <color rgb="FFFF0000"/>
        <rFont val="Calibri"/>
        <family val="2"/>
        <charset val="186"/>
        <scheme val="minor"/>
      </rPr>
      <t xml:space="preserve"> Projekti eelarve (etteantud vormil)</t>
    </r>
  </si>
  <si>
    <r>
      <rPr>
        <b/>
        <sz val="11"/>
        <color rgb="FFFF0000"/>
        <rFont val="Calibri"/>
        <family val="2"/>
        <charset val="186"/>
        <scheme val="minor"/>
      </rPr>
      <t>LISA 2.</t>
    </r>
    <r>
      <rPr>
        <sz val="11"/>
        <color rgb="FFFF0000"/>
        <rFont val="Calibri"/>
        <family val="2"/>
        <charset val="186"/>
        <scheme val="minor"/>
      </rPr>
      <t xml:space="preserve"> Kaasfinantseeringut (sh omafinantseering) kinnitavad garantiikirjad (etteantud vormil)</t>
    </r>
  </si>
  <si>
    <t>Omaosalus</t>
  </si>
  <si>
    <t>Käibemaksukohuslane</t>
  </si>
  <si>
    <t>4. Kinnitan,  et kui taotleja on varem saanud toetust riigieelarvelistest vahenditest või Euroopa Liidu või muudest välisvahenditest,  mis on kuulunud tagasimaksmisele,  on tagasimaksed tehtud tähtajaks ja nõutud summas</t>
  </si>
  <si>
    <t>6. Kinnitan, et majandusaasta aruanne on esitatud.</t>
  </si>
  <si>
    <t xml:space="preserve">a)Projekti kaasfinantseerijad, ka sponsorid </t>
  </si>
  <si>
    <t>III PROJEKTIMEESKOND JA JUHTIMINE</t>
  </si>
  <si>
    <t>IV KAASFINANTSEERIJAD (sh omafinantseering)</t>
  </si>
  <si>
    <t>Allkirjaõigusliku isiku nimi</t>
  </si>
  <si>
    <t>Kululiik 2 (nimetada)</t>
  </si>
  <si>
    <t>Kululiik 8 (nimetada)</t>
  </si>
  <si>
    <t>NB! Taotleja  oma - või kaasfinantseering peab olema vähemalt 5%</t>
  </si>
  <si>
    <t>Tõrva Challenge 2024</t>
  </si>
  <si>
    <t>MTÜ Tõrva Firefighters</t>
  </si>
  <si>
    <t>Ei</t>
  </si>
  <si>
    <t>EE392200221044971071</t>
  </si>
  <si>
    <t>Metsa 1a, Tõrva, Valgamaa, 68605</t>
  </si>
  <si>
    <t>Tel. 53306029</t>
  </si>
  <si>
    <t>e-post: torvafirefighters@gmail.com</t>
  </si>
  <si>
    <t>Alor Kasepõld</t>
  </si>
  <si>
    <t>Tel. ja e-post: 53306029; alorkasepold@gmail.com</t>
  </si>
  <si>
    <t xml:space="preserve">Järjekorras seitsmes Tõrva Challenge võistlus. Käesoleval aastal plaanis korraldada see 18-19.07.2025 Tõrvas. Oodatud rajale enam kui 100 võistlejat. Võistlejad Eestist, Lätist, Leedust ning huvi on üles näidanud ka austerlased, sakslased ja inglased. </t>
  </si>
  <si>
    <t>Päästeameti töötajad, vabatahtlikud, koostööpartnerid ja päästjad teistest riikidest.</t>
  </si>
  <si>
    <t>Võistlusrada</t>
  </si>
  <si>
    <t>Kohtunikega seotud</t>
  </si>
  <si>
    <t>Tänuüritus</t>
  </si>
  <si>
    <t>Muud kulud</t>
  </si>
  <si>
    <t>Tõrva Challenge</t>
  </si>
  <si>
    <t>Kristjan Mikk</t>
  </si>
  <si>
    <t>Alari Kais</t>
  </si>
  <si>
    <t>Eestvedaja</t>
  </si>
  <si>
    <t>Eestvedaja abi</t>
  </si>
  <si>
    <t>X</t>
  </si>
  <si>
    <t>Auhinnad ja meened</t>
  </si>
  <si>
    <t>Tänuüritus ja tunnustamine</t>
  </si>
  <si>
    <t>Piirdeaiad</t>
  </si>
  <si>
    <t>Särgi disain</t>
  </si>
  <si>
    <t>Särgid</t>
  </si>
  <si>
    <t>majutus</t>
  </si>
  <si>
    <t>töövahendid</t>
  </si>
  <si>
    <t>tk</t>
  </si>
  <si>
    <t>Väliskülaliste majutus</t>
  </si>
  <si>
    <t>Auhinnafond</t>
  </si>
  <si>
    <t>Medalid ja karikad</t>
  </si>
  <si>
    <t>individuaalarvestuse meened</t>
  </si>
  <si>
    <t>Forograaf</t>
  </si>
  <si>
    <t>Helitehnika</t>
  </si>
  <si>
    <t>Ajavõtusüsteemi remont</t>
  </si>
  <si>
    <t>Koduleht</t>
  </si>
  <si>
    <t>Kinnitusvahendid</t>
  </si>
  <si>
    <t>Patareid</t>
  </si>
  <si>
    <t>võistlusvahendid</t>
  </si>
  <si>
    <t>Rendi WC-d</t>
  </si>
  <si>
    <t>Torni parendus evaibad.ee</t>
  </si>
  <si>
    <t xml:space="preserve">Lasteala </t>
  </si>
  <si>
    <t>Tõrva Challenge võistlus on päästjate seas järjest popullaarsem ja igaaastaselt paraneb nii korraldajate kvaliteet kui ka osalejate kvaliteet. See pakub põnevat pealtvaatamist Tõrva tulepäeivi külastavatele kodanikele ja veel meeldivamat väljakutset võistlustest osa võtvatele päästjatele. Kahepäevane võistlus oleks ka eelprooviks ja testiks võimalusele korraldada järgmine aasta Eestis Balti Matš ja kaaluda võimalust seal ühe osavõistlusena sisse tuua Pritsumehe võistlus. Kuna rada on laupäevaks juba üleval, siis pisikesed lisamuudatused annavad läbi viia eelneval päeval täiesti teistsugust stiili võistluse - Pritsumees. Põhivõistluse kõrvale laupäeval pakume juurde minipritsumehe võistlust tulevastele pisikestele järelpõlvlastele - lastele.</t>
  </si>
  <si>
    <t>Projekti on plaan sisse viia väikene muudatus. Esimest korda sooviks võistlust korraldada kahepäevasena, kus esimesel päeval 19.07 sooviks elustad Pritsumehe võistlust (TFA stiilis võistlus), pika traditsiooniga võistlus, mis viimati Eestis toimus aastal 2019. Pritsumehe võistlusele käesoleval aastal lubaks rajale kuni 24 või 30 võistlejat. Ajaliselt ei saa esialgu lasta rohkematel osaleda ja lisaks sooviks esimesel korral hoida pigem kõrget kvaliteeti ja konkurentsi. Teisel päeval toimuks põhivõistlus TÕRVA CHALLENGE. See oleks jätkuvalt FCC stiilis võistlus, kus rajale ootame enam kui 100 võistlejat kodumaalt ja välisriikidest. Pisikese muudatusena tuleb sisse olukord, kus teatejooksude finaalidesse laseme vaid 8 parimat meeste meeskonda ja 4 naiskonda, kuid seejuures jätame suurema võimaluse osa võtta tandemjooksudest.</t>
  </si>
  <si>
    <t>Juhatuse liige</t>
  </si>
  <si>
    <t>Koduleht portaali 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</si>
</sst>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0"/>
      <color rgb="FF000000"/>
      <name val="Times New Roman"/>
      <family val="1"/>
      <charset val="186"/>
    </font>
    <font>
      <b/>
      <sz val="10"/>
      <color rgb="FF000000"/>
      <name val="Times New Roman"/>
      <family val="1"/>
      <charset val="186"/>
    </font>
    <font>
      <u/>
      <sz val="10"/>
      <color rgb="FF000000"/>
      <name val="Times New Roman"/>
      <family val="1"/>
      <charset val="186"/>
    </font>
    <font>
      <sz val="11"/>
      <color rgb="FF000000"/>
      <name val="Times New Roman"/>
      <family val="1"/>
      <charset val="186"/>
    </font>
    <font>
      <b/>
      <sz val="14"/>
      <name val="Times New Roman"/>
      <family val="1"/>
      <charset val="186"/>
    </font>
    <font>
      <sz val="14"/>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1"/>
      <color rgb="FFFF0000"/>
      <name val="Calibri"/>
      <family val="2"/>
      <charset val="186"/>
      <scheme val="minor"/>
    </font>
    <font>
      <b/>
      <sz val="14"/>
      <color rgb="FFFF0000"/>
      <name val="Times New Roman"/>
      <family val="1"/>
      <charset val="186"/>
    </font>
    <font>
      <sz val="14"/>
      <color rgb="FFFF0000"/>
      <name val="Times New Roman"/>
      <family val="1"/>
      <charset val="186"/>
    </font>
    <font>
      <b/>
      <sz val="11"/>
      <color rgb="FFFF0000"/>
      <name val="Calibri"/>
      <family val="2"/>
      <charset val="186"/>
      <scheme val="minor"/>
    </font>
    <font>
      <b/>
      <sz val="12"/>
      <color theme="1"/>
      <name val="Calibri"/>
      <family val="2"/>
      <charset val="186"/>
      <scheme val="minor"/>
    </font>
    <font>
      <sz val="10"/>
      <color theme="1"/>
      <name val="Calibri"/>
      <family val="2"/>
      <charset val="186"/>
      <scheme val="minor"/>
    </font>
    <font>
      <b/>
      <sz val="10"/>
      <color theme="1"/>
      <name val="Times New Roman"/>
      <family val="1"/>
      <charset val="186"/>
    </font>
    <font>
      <sz val="10"/>
      <color theme="1"/>
      <name val="Times New Roman"/>
      <family val="1"/>
      <charset val="186"/>
    </font>
    <font>
      <vertAlign val="superscript"/>
      <sz val="10"/>
      <color rgb="FF000000"/>
      <name val="Times New Roman"/>
      <family val="1"/>
      <charset val="186"/>
    </font>
    <font>
      <sz val="12"/>
      <color theme="1"/>
      <name val="Calibri"/>
      <family val="2"/>
      <charset val="186"/>
      <scheme val="minor"/>
    </font>
    <font>
      <b/>
      <sz val="12"/>
      <color rgb="FFFF0000"/>
      <name val="Calibri"/>
      <family val="2"/>
      <charset val="186"/>
      <scheme val="minor"/>
    </font>
    <font>
      <sz val="10"/>
      <color rgb="FFFF0000"/>
      <name val="Calibri"/>
      <family val="2"/>
      <charset val="186"/>
      <scheme val="minor"/>
    </font>
    <font>
      <sz val="11"/>
      <name val="Calibri"/>
      <family val="2"/>
      <charset val="186"/>
      <scheme val="minor"/>
    </font>
    <font>
      <sz val="10"/>
      <name val="Calibri"/>
      <family val="2"/>
      <charset val="186"/>
      <scheme val="minor"/>
    </font>
  </fonts>
  <fills count="10">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00"/>
        <bgColor indexed="64"/>
      </patternFill>
    </fill>
  </fills>
  <borders count="42">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s>
  <cellStyleXfs count="1">
    <xf numFmtId="0" fontId="0" fillId="0" borderId="0"/>
  </cellStyleXfs>
  <cellXfs count="146">
    <xf numFmtId="0" fontId="0" fillId="0" borderId="0" xfId="0"/>
    <xf numFmtId="0" fontId="1" fillId="0" borderId="0" xfId="0" applyFont="1"/>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center" wrapText="1"/>
    </xf>
    <xf numFmtId="0" fontId="4" fillId="2" borderId="7" xfId="0" applyFont="1" applyFill="1" applyBorder="1" applyAlignment="1">
      <alignment vertical="center" wrapText="1"/>
    </xf>
    <xf numFmtId="0" fontId="5" fillId="0" borderId="8" xfId="0"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vertical="center" wrapText="1"/>
    </xf>
    <xf numFmtId="0" fontId="4" fillId="0" borderId="1" xfId="0" applyFont="1" applyBorder="1" applyAlignment="1">
      <alignment vertical="center" wrapText="1"/>
    </xf>
    <xf numFmtId="0" fontId="7" fillId="0" borderId="0" xfId="0" applyFont="1" applyAlignment="1">
      <alignment vertical="center" wrapText="1"/>
    </xf>
    <xf numFmtId="0" fontId="4" fillId="2" borderId="8" xfId="0" applyFont="1" applyFill="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10" fillId="4" borderId="16" xfId="0" applyFont="1" applyFill="1" applyBorder="1" applyAlignment="1">
      <alignment horizontal="center" vertical="center" wrapText="1"/>
    </xf>
    <xf numFmtId="0" fontId="10" fillId="4" borderId="17" xfId="0" applyFont="1" applyFill="1" applyBorder="1" applyAlignment="1">
      <alignment vertical="center" wrapText="1"/>
    </xf>
    <xf numFmtId="0" fontId="10" fillId="4" borderId="16" xfId="0" applyFont="1" applyFill="1" applyBorder="1" applyAlignment="1">
      <alignment vertical="center" wrapText="1"/>
    </xf>
    <xf numFmtId="0" fontId="10" fillId="4" borderId="20" xfId="0" applyFont="1" applyFill="1" applyBorder="1" applyAlignment="1">
      <alignment vertical="center" wrapText="1"/>
    </xf>
    <xf numFmtId="0" fontId="10" fillId="4" borderId="21" xfId="0" applyFont="1" applyFill="1" applyBorder="1" applyAlignment="1">
      <alignment vertical="center" wrapText="1"/>
    </xf>
    <xf numFmtId="0" fontId="11" fillId="5" borderId="21" xfId="0" applyFont="1" applyFill="1" applyBorder="1" applyAlignment="1">
      <alignment horizontal="left" vertical="top" wrapText="1"/>
    </xf>
    <xf numFmtId="0" fontId="11" fillId="4" borderId="14" xfId="0" applyFont="1" applyFill="1" applyBorder="1" applyAlignment="1">
      <alignment horizontal="center" vertical="top" wrapText="1"/>
    </xf>
    <xf numFmtId="2" fontId="11" fillId="5" borderId="24" xfId="0" applyNumberFormat="1" applyFont="1" applyFill="1" applyBorder="1" applyAlignment="1">
      <alignment horizontal="center" vertical="center" wrapText="1"/>
    </xf>
    <xf numFmtId="2" fontId="10" fillId="5" borderId="26" xfId="0" applyNumberFormat="1" applyFont="1" applyFill="1" applyBorder="1" applyAlignment="1">
      <alignment horizontal="center" vertical="center" wrapText="1"/>
    </xf>
    <xf numFmtId="0" fontId="11" fillId="0" borderId="19" xfId="0" applyFont="1" applyBorder="1" applyAlignment="1">
      <alignment horizontal="left" vertical="top" wrapText="1"/>
    </xf>
    <xf numFmtId="0" fontId="11" fillId="4" borderId="10" xfId="0" applyFont="1" applyFill="1" applyBorder="1" applyAlignment="1">
      <alignment horizontal="center" vertical="top" wrapText="1"/>
    </xf>
    <xf numFmtId="2" fontId="11" fillId="0" borderId="10" xfId="0" applyNumberFormat="1" applyFont="1" applyBorder="1" applyAlignment="1">
      <alignment horizontal="center" vertical="center" wrapText="1"/>
    </xf>
    <xf numFmtId="2" fontId="10" fillId="5" borderId="28" xfId="0" applyNumberFormat="1" applyFont="1" applyFill="1" applyBorder="1" applyAlignment="1">
      <alignment horizontal="center" vertical="center" wrapText="1"/>
    </xf>
    <xf numFmtId="0" fontId="11" fillId="0" borderId="21" xfId="0" applyFont="1" applyBorder="1" applyAlignment="1">
      <alignment horizontal="left" vertical="top" wrapText="1"/>
    </xf>
    <xf numFmtId="0" fontId="11" fillId="5" borderId="19" xfId="0" applyFont="1" applyFill="1" applyBorder="1" applyAlignment="1">
      <alignment horizontal="left" vertical="top" wrapText="1"/>
    </xf>
    <xf numFmtId="2" fontId="11" fillId="5" borderId="10" xfId="0" applyNumberFormat="1" applyFont="1" applyFill="1" applyBorder="1" applyAlignment="1">
      <alignment horizontal="center" vertical="center" wrapText="1"/>
    </xf>
    <xf numFmtId="0" fontId="11" fillId="4" borderId="19" xfId="0" applyFont="1" applyFill="1" applyBorder="1" applyAlignment="1">
      <alignment horizontal="center" vertical="top" wrapText="1"/>
    </xf>
    <xf numFmtId="0" fontId="11" fillId="0" borderId="30" xfId="0" applyFont="1" applyBorder="1" applyAlignment="1">
      <alignment horizontal="left" vertical="top" wrapText="1"/>
    </xf>
    <xf numFmtId="0" fontId="11" fillId="4" borderId="30" xfId="0" applyFont="1" applyFill="1" applyBorder="1" applyAlignment="1">
      <alignment horizontal="center" vertical="top" wrapText="1"/>
    </xf>
    <xf numFmtId="2" fontId="11" fillId="0" borderId="31" xfId="0" applyNumberFormat="1" applyFont="1" applyBorder="1" applyAlignment="1">
      <alignment horizontal="center" vertical="center" wrapText="1"/>
    </xf>
    <xf numFmtId="0" fontId="11" fillId="0" borderId="32" xfId="0" applyFont="1" applyBorder="1" applyAlignment="1">
      <alignment horizontal="left" vertical="top" wrapText="1"/>
    </xf>
    <xf numFmtId="0" fontId="11" fillId="4" borderId="32" xfId="0" applyFont="1" applyFill="1" applyBorder="1" applyAlignment="1">
      <alignment horizontal="center" vertical="top" wrapText="1"/>
    </xf>
    <xf numFmtId="2" fontId="11" fillId="0" borderId="14" xfId="0" applyNumberFormat="1" applyFont="1" applyBorder="1" applyAlignment="1">
      <alignment vertical="top" wrapText="1"/>
    </xf>
    <xf numFmtId="2" fontId="11" fillId="0" borderId="14" xfId="0" applyNumberFormat="1" applyFont="1" applyBorder="1"/>
    <xf numFmtId="2" fontId="11" fillId="0" borderId="10" xfId="0" applyNumberFormat="1" applyFont="1" applyBorder="1" applyAlignment="1">
      <alignment vertical="top" wrapText="1"/>
    </xf>
    <xf numFmtId="2" fontId="11" fillId="0" borderId="31" xfId="0" applyNumberFormat="1" applyFont="1" applyBorder="1" applyAlignment="1">
      <alignment vertical="top" wrapText="1"/>
    </xf>
    <xf numFmtId="0" fontId="11" fillId="0" borderId="17" xfId="0" applyFont="1" applyBorder="1" applyAlignment="1">
      <alignment horizontal="left" vertical="top" wrapText="1"/>
    </xf>
    <xf numFmtId="0" fontId="11" fillId="4" borderId="17" xfId="0" applyFont="1" applyFill="1" applyBorder="1" applyAlignment="1">
      <alignment horizontal="center" vertical="top" wrapText="1"/>
    </xf>
    <xf numFmtId="0" fontId="11" fillId="4" borderId="21" xfId="0" applyFont="1" applyFill="1" applyBorder="1" applyAlignment="1">
      <alignment horizontal="center" vertical="top" wrapText="1"/>
    </xf>
    <xf numFmtId="2" fontId="11" fillId="0" borderId="24" xfId="0" applyNumberFormat="1" applyFont="1" applyBorder="1" applyAlignment="1">
      <alignment vertical="top" wrapText="1"/>
    </xf>
    <xf numFmtId="2" fontId="11" fillId="0" borderId="10" xfId="0" applyNumberFormat="1" applyFont="1" applyBorder="1"/>
    <xf numFmtId="2" fontId="11" fillId="0" borderId="31" xfId="0" applyNumberFormat="1" applyFont="1" applyBorder="1"/>
    <xf numFmtId="0" fontId="10" fillId="0" borderId="34" xfId="0" applyFont="1" applyBorder="1" applyAlignment="1">
      <alignment wrapText="1"/>
    </xf>
    <xf numFmtId="0" fontId="10" fillId="6" borderId="35" xfId="0" applyFont="1" applyFill="1" applyBorder="1"/>
    <xf numFmtId="0" fontId="10" fillId="6" borderId="36" xfId="0" applyFont="1" applyFill="1" applyBorder="1"/>
    <xf numFmtId="0" fontId="10" fillId="6" borderId="36" xfId="0" applyFont="1" applyFill="1" applyBorder="1" applyAlignment="1">
      <alignment horizontal="center"/>
    </xf>
    <xf numFmtId="2" fontId="10" fillId="6" borderId="37" xfId="0" applyNumberFormat="1" applyFont="1" applyFill="1" applyBorder="1"/>
    <xf numFmtId="2" fontId="10" fillId="6" borderId="7" xfId="0" applyNumberFormat="1" applyFont="1" applyFill="1" applyBorder="1" applyAlignment="1">
      <alignment horizontal="center"/>
    </xf>
    <xf numFmtId="10" fontId="12" fillId="7" borderId="24" xfId="0" applyNumberFormat="1" applyFont="1" applyFill="1" applyBorder="1" applyAlignment="1">
      <alignment horizontal="center" vertical="top"/>
    </xf>
    <xf numFmtId="0" fontId="13" fillId="0" borderId="0" xfId="0" applyFont="1"/>
    <xf numFmtId="0" fontId="0" fillId="0" borderId="0" xfId="0" applyAlignment="1">
      <alignment horizontal="center"/>
    </xf>
    <xf numFmtId="0" fontId="17" fillId="0" borderId="0" xfId="0" applyFont="1" applyAlignment="1">
      <alignment horizontal="left"/>
    </xf>
    <xf numFmtId="0" fontId="17" fillId="0" borderId="0" xfId="0" applyFont="1"/>
    <xf numFmtId="0" fontId="5" fillId="2" borderId="5" xfId="0" applyFont="1" applyFill="1" applyBorder="1" applyAlignment="1">
      <alignment vertical="center" wrapText="1"/>
    </xf>
    <xf numFmtId="0" fontId="20" fillId="0" borderId="38" xfId="0" applyFont="1" applyBorder="1" applyAlignment="1">
      <alignment vertical="center" wrapText="1"/>
    </xf>
    <xf numFmtId="0" fontId="19" fillId="0" borderId="38" xfId="0" applyFont="1" applyBorder="1" applyAlignment="1">
      <alignment vertical="center" wrapText="1"/>
    </xf>
    <xf numFmtId="0" fontId="4" fillId="2"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23" fillId="0" borderId="0" xfId="0" applyFont="1" applyAlignment="1">
      <alignment horizontal="left" vertical="top"/>
    </xf>
    <xf numFmtId="0" fontId="0" fillId="0" borderId="0" xfId="0" applyAlignment="1">
      <alignment horizontal="left"/>
    </xf>
    <xf numFmtId="0" fontId="25" fillId="0" borderId="0" xfId="0" applyFont="1"/>
    <xf numFmtId="0" fontId="4" fillId="2" borderId="7" xfId="0" applyFont="1" applyFill="1" applyBorder="1" applyAlignment="1">
      <alignment horizontal="left" vertical="center" wrapText="1"/>
    </xf>
    <xf numFmtId="0" fontId="16" fillId="0" borderId="0" xfId="0" applyFont="1"/>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9" xfId="0" applyFont="1" applyBorder="1" applyAlignment="1">
      <alignment horizontal="center" vertical="center"/>
    </xf>
    <xf numFmtId="0" fontId="4" fillId="2" borderId="3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38" xfId="0" applyFont="1" applyBorder="1" applyAlignment="1">
      <alignment horizontal="center" vertical="top" wrapText="1"/>
    </xf>
    <xf numFmtId="0" fontId="4" fillId="0" borderId="38" xfId="0" applyFont="1" applyBorder="1" applyAlignment="1">
      <alignment horizontal="center" vertical="center" wrapText="1"/>
    </xf>
    <xf numFmtId="0" fontId="0" fillId="0" borderId="38" xfId="0" applyBorder="1" applyAlignment="1">
      <alignment horizontal="center" vertical="center"/>
    </xf>
    <xf numFmtId="0" fontId="0" fillId="0" borderId="38" xfId="0" applyBorder="1" applyAlignment="1">
      <alignment horizontal="center" vertical="center" wrapText="1"/>
    </xf>
    <xf numFmtId="0" fontId="13" fillId="0" borderId="0" xfId="0" applyFont="1" applyAlignment="1">
      <alignment wrapText="1"/>
    </xf>
    <xf numFmtId="0" fontId="13" fillId="0" borderId="0" xfId="0" applyFont="1"/>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9" xfId="0" applyFont="1" applyBorder="1" applyAlignment="1">
      <alignment horizontal="center" vertical="center" wrapText="1"/>
    </xf>
    <xf numFmtId="0" fontId="4" fillId="2" borderId="40" xfId="0" applyFont="1" applyFill="1" applyBorder="1" applyAlignment="1">
      <alignment horizontal="center" vertical="center" wrapText="1"/>
    </xf>
    <xf numFmtId="0" fontId="21" fillId="3" borderId="39" xfId="0" applyFont="1" applyFill="1" applyBorder="1" applyAlignment="1">
      <alignment horizontal="center" vertical="center"/>
    </xf>
    <xf numFmtId="0" fontId="21" fillId="3" borderId="40"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39" xfId="0" applyFont="1" applyFill="1" applyBorder="1" applyAlignment="1">
      <alignment horizontal="center" vertical="center" wrapText="1"/>
    </xf>
    <xf numFmtId="0" fontId="21" fillId="3" borderId="40"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4" fillId="0" borderId="7" xfId="0" applyFont="1" applyBorder="1" applyAlignment="1">
      <alignment horizontal="center" vertical="center" wrapText="1"/>
    </xf>
    <xf numFmtId="2" fontId="4" fillId="0" borderId="7" xfId="0" applyNumberFormat="1" applyFont="1" applyBorder="1" applyAlignment="1">
      <alignment horizontal="center" vertical="center" wrapText="1"/>
    </xf>
    <xf numFmtId="0" fontId="25" fillId="0" borderId="0" xfId="0" applyFont="1" applyAlignment="1">
      <alignment horizontal="left" wrapText="1"/>
    </xf>
    <xf numFmtId="2" fontId="4" fillId="8" borderId="7" xfId="0" applyNumberFormat="1" applyFont="1" applyFill="1" applyBorder="1" applyAlignment="1">
      <alignment horizontal="center" vertical="center" wrapText="1"/>
    </xf>
    <xf numFmtId="0" fontId="17" fillId="0" borderId="0" xfId="0" applyFont="1"/>
    <xf numFmtId="0" fontId="22" fillId="0" borderId="0" xfId="0" applyFont="1"/>
    <xf numFmtId="0" fontId="17" fillId="0" borderId="7" xfId="0" applyFont="1" applyBorder="1" applyAlignment="1">
      <alignment horizontal="center" wrapText="1"/>
    </xf>
    <xf numFmtId="0" fontId="0" fillId="0" borderId="0" xfId="0" applyAlignment="1">
      <alignment horizontal="left" wrapText="1"/>
    </xf>
    <xf numFmtId="0" fontId="0" fillId="0" borderId="13" xfId="0" applyBorder="1" applyAlignment="1">
      <alignment horizontal="left" vertical="top" wrapText="1"/>
    </xf>
    <xf numFmtId="0" fontId="0" fillId="0" borderId="0" xfId="0" applyAlignment="1">
      <alignment horizontal="left" vertical="top" wrapText="1"/>
    </xf>
    <xf numFmtId="0" fontId="26" fillId="0" borderId="39" xfId="0" applyFont="1" applyBorder="1" applyAlignment="1">
      <alignment horizontal="justify" vertical="justify"/>
    </xf>
    <xf numFmtId="0" fontId="24" fillId="0" borderId="40" xfId="0" applyFont="1" applyBorder="1" applyAlignment="1">
      <alignment horizontal="justify" vertical="justify"/>
    </xf>
    <xf numFmtId="0" fontId="24" fillId="0" borderId="9" xfId="0" applyFont="1" applyBorder="1" applyAlignment="1">
      <alignment horizontal="justify" vertical="justify"/>
    </xf>
    <xf numFmtId="0" fontId="0" fillId="8" borderId="7" xfId="0" applyFill="1" applyBorder="1" applyAlignment="1">
      <alignment horizontal="center" vertical="center"/>
    </xf>
    <xf numFmtId="2" fontId="0" fillId="0" borderId="7" xfId="0" applyNumberFormat="1" applyBorder="1" applyAlignment="1">
      <alignment horizontal="center" vertical="center"/>
    </xf>
    <xf numFmtId="0" fontId="0" fillId="0" borderId="7" xfId="0" applyBorder="1" applyAlignment="1">
      <alignment horizontal="center" vertical="center"/>
    </xf>
    <xf numFmtId="14" fontId="4" fillId="0" borderId="39" xfId="0" applyNumberFormat="1" applyFont="1" applyBorder="1" applyAlignment="1">
      <alignment horizontal="center" vertical="center" wrapText="1"/>
    </xf>
    <xf numFmtId="0" fontId="4" fillId="0" borderId="40" xfId="0" applyFont="1" applyBorder="1" applyAlignment="1">
      <alignment horizontal="center" vertical="center" wrapText="1"/>
    </xf>
    <xf numFmtId="0" fontId="4" fillId="0" borderId="9" xfId="0" applyFont="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9" xfId="0" applyBorder="1" applyAlignment="1">
      <alignment horizontal="center" vertical="center"/>
    </xf>
    <xf numFmtId="0" fontId="6" fillId="0" borderId="39" xfId="0" applyFont="1" applyBorder="1" applyAlignment="1">
      <alignment horizontal="center" vertical="top" wrapText="1"/>
    </xf>
    <xf numFmtId="0" fontId="6" fillId="0" borderId="40" xfId="0" applyFont="1" applyBorder="1" applyAlignment="1">
      <alignment horizontal="center" vertical="top" wrapText="1"/>
    </xf>
    <xf numFmtId="0" fontId="6" fillId="0" borderId="9" xfId="0" applyFont="1" applyBorder="1" applyAlignment="1">
      <alignment horizontal="center" vertical="top" wrapText="1"/>
    </xf>
    <xf numFmtId="0" fontId="12" fillId="7" borderId="0" xfId="0" applyFont="1" applyFill="1" applyAlignment="1">
      <alignment horizontal="left" vertical="center"/>
    </xf>
    <xf numFmtId="0" fontId="12" fillId="7" borderId="17" xfId="0" applyFont="1" applyFill="1" applyBorder="1" applyAlignment="1">
      <alignment horizontal="left" vertical="center"/>
    </xf>
    <xf numFmtId="0" fontId="10" fillId="0" borderId="25" xfId="0" applyFont="1" applyBorder="1" applyAlignment="1">
      <alignment vertical="top" wrapText="1"/>
    </xf>
    <xf numFmtId="0" fontId="10" fillId="0" borderId="27" xfId="0" applyFont="1" applyBorder="1" applyAlignment="1">
      <alignment vertical="top" wrapText="1"/>
    </xf>
    <xf numFmtId="0" fontId="10" fillId="0" borderId="29" xfId="0" applyFont="1" applyBorder="1" applyAlignment="1">
      <alignment vertical="top" wrapText="1"/>
    </xf>
    <xf numFmtId="0" fontId="10" fillId="0" borderId="33" xfId="0" applyFont="1" applyBorder="1" applyAlignment="1">
      <alignment vertical="top" wrapText="1"/>
    </xf>
    <xf numFmtId="0" fontId="8" fillId="0" borderId="13" xfId="0" applyFont="1" applyBorder="1" applyAlignment="1">
      <alignment horizontal="center" wrapText="1"/>
    </xf>
    <xf numFmtId="0" fontId="9" fillId="0" borderId="13" xfId="0" applyFont="1" applyBorder="1" applyAlignment="1">
      <alignment horizontal="center" wrapText="1"/>
    </xf>
    <xf numFmtId="0" fontId="10" fillId="4" borderId="18"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24"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4" fillId="0" borderId="7" xfId="0" applyFont="1" applyBorder="1" applyAlignment="1">
      <alignment horizontal="center" vertical="top" wrapText="1"/>
    </xf>
    <xf numFmtId="0" fontId="14" fillId="0" borderId="7" xfId="0" applyFont="1" applyBorder="1" applyAlignment="1">
      <alignment horizontal="center" wrapText="1"/>
    </xf>
    <xf numFmtId="0" fontId="15" fillId="0" borderId="7" xfId="0" applyFont="1" applyBorder="1" applyAlignment="1">
      <alignment horizontal="center" vertical="top" wrapText="1"/>
    </xf>
    <xf numFmtId="0" fontId="15" fillId="0" borderId="39" xfId="0" applyFont="1" applyBorder="1" applyAlignment="1">
      <alignment horizontal="center" wrapText="1"/>
    </xf>
    <xf numFmtId="0" fontId="15" fillId="0" borderId="40" xfId="0" applyFont="1" applyBorder="1" applyAlignment="1">
      <alignment horizontal="center" wrapText="1"/>
    </xf>
    <xf numFmtId="0" fontId="15" fillId="0" borderId="9"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22C6-3C15-4432-BB87-C367B2E6F808}">
  <sheetPr>
    <pageSetUpPr fitToPage="1"/>
  </sheetPr>
  <dimension ref="A1:N71"/>
  <sheetViews>
    <sheetView topLeftCell="A38" zoomScale="120" zoomScaleNormal="120" workbookViewId="0">
      <selection activeCell="A59" sqref="A59:F59"/>
    </sheetView>
  </sheetViews>
  <sheetFormatPr defaultRowHeight="15" x14ac:dyDescent="0.25"/>
  <cols>
    <col min="1" max="1" width="40.140625" customWidth="1"/>
    <col min="2" max="2" width="8.7109375" customWidth="1"/>
    <col min="3" max="3" width="9.28515625" customWidth="1"/>
    <col min="4" max="14" width="8.7109375" customWidth="1"/>
  </cols>
  <sheetData>
    <row r="1" spans="1:14" ht="15.75" x14ac:dyDescent="0.25">
      <c r="A1" s="55" t="s">
        <v>1</v>
      </c>
      <c r="B1" t="s">
        <v>0</v>
      </c>
      <c r="C1" t="s">
        <v>0</v>
      </c>
      <c r="D1" t="s">
        <v>0</v>
      </c>
    </row>
    <row r="2" spans="1:14" ht="15" customHeight="1" x14ac:dyDescent="0.25">
      <c r="A2" s="75" t="s">
        <v>37</v>
      </c>
      <c r="B2" s="76"/>
      <c r="C2" s="76"/>
      <c r="D2" s="76"/>
      <c r="E2" s="76"/>
      <c r="F2" s="76"/>
      <c r="G2" s="76"/>
      <c r="H2" s="76"/>
    </row>
    <row r="3" spans="1:14" ht="16.5" customHeight="1" thickBot="1" x14ac:dyDescent="0.3">
      <c r="A3" s="75"/>
      <c r="B3" s="76"/>
      <c r="C3" s="76"/>
      <c r="D3" s="76"/>
      <c r="E3" s="76"/>
      <c r="F3" s="76"/>
      <c r="G3" s="76"/>
      <c r="H3" s="76"/>
    </row>
    <row r="4" spans="1:14" ht="15.75" customHeight="1" thickBot="1" x14ac:dyDescent="0.3">
      <c r="A4" s="7" t="s">
        <v>2</v>
      </c>
      <c r="B4" s="77" t="s">
        <v>83</v>
      </c>
      <c r="C4" s="77"/>
      <c r="D4" s="77"/>
      <c r="E4" s="77"/>
      <c r="F4" s="77"/>
      <c r="G4" s="77"/>
      <c r="H4" s="77"/>
    </row>
    <row r="5" spans="1:14" ht="15.75" customHeight="1" thickBot="1" x14ac:dyDescent="0.3">
      <c r="A5" s="9" t="s">
        <v>3</v>
      </c>
      <c r="B5" s="77" t="s">
        <v>84</v>
      </c>
      <c r="C5" s="77"/>
      <c r="D5" s="77"/>
      <c r="E5" s="77"/>
      <c r="F5" s="77"/>
      <c r="G5" s="77"/>
      <c r="H5" s="77"/>
    </row>
    <row r="6" spans="1:14" ht="15.75" thickBot="1" x14ac:dyDescent="0.3">
      <c r="A6" s="9" t="s">
        <v>4</v>
      </c>
      <c r="B6" s="77">
        <v>80279192</v>
      </c>
      <c r="C6" s="77"/>
      <c r="D6" s="77"/>
      <c r="E6" s="77"/>
      <c r="F6" s="77"/>
      <c r="G6" s="77"/>
      <c r="H6" s="77"/>
    </row>
    <row r="7" spans="1:14" ht="15.75" thickBot="1" x14ac:dyDescent="0.3">
      <c r="A7" s="12" t="s">
        <v>73</v>
      </c>
      <c r="B7" s="78" t="s">
        <v>85</v>
      </c>
      <c r="C7" s="78"/>
      <c r="D7" s="78"/>
      <c r="E7" s="78"/>
      <c r="F7" s="78"/>
      <c r="G7" s="78"/>
      <c r="H7" s="78"/>
    </row>
    <row r="8" spans="1:14" ht="15.75" customHeight="1" thickBot="1" x14ac:dyDescent="0.3">
      <c r="A8" s="9" t="s">
        <v>5</v>
      </c>
      <c r="B8" s="78" t="s">
        <v>86</v>
      </c>
      <c r="C8" s="78"/>
      <c r="D8" s="78"/>
      <c r="E8" s="78"/>
      <c r="F8" s="78"/>
      <c r="G8" s="78"/>
      <c r="H8" s="78"/>
    </row>
    <row r="9" spans="1:14" ht="15.75" customHeight="1" thickBot="1" x14ac:dyDescent="0.3">
      <c r="A9" s="13" t="s">
        <v>6</v>
      </c>
      <c r="B9" s="77" t="s">
        <v>87</v>
      </c>
      <c r="C9" s="77"/>
      <c r="D9" s="77"/>
      <c r="E9" s="77"/>
      <c r="F9" s="77"/>
      <c r="G9" s="77"/>
      <c r="H9" s="77"/>
    </row>
    <row r="10" spans="1:14" ht="26.25" customHeight="1" thickBot="1" x14ac:dyDescent="0.3">
      <c r="A10" s="7" t="s">
        <v>7</v>
      </c>
      <c r="B10" s="78" t="s">
        <v>88</v>
      </c>
      <c r="C10" s="78"/>
      <c r="D10" s="78"/>
      <c r="E10" s="79" t="s">
        <v>89</v>
      </c>
      <c r="F10" s="79"/>
      <c r="G10" s="79"/>
      <c r="H10" s="79"/>
    </row>
    <row r="11" spans="1:14" ht="29.25" customHeight="1" thickBot="1" x14ac:dyDescent="0.3">
      <c r="A11" s="7" t="s">
        <v>8</v>
      </c>
      <c r="B11" s="78" t="s">
        <v>90</v>
      </c>
      <c r="C11" s="78"/>
      <c r="D11" s="78"/>
      <c r="E11" s="80" t="s">
        <v>91</v>
      </c>
      <c r="F11" s="80"/>
      <c r="G11" s="80"/>
      <c r="H11" s="80"/>
    </row>
    <row r="12" spans="1:14" ht="15.75" thickBot="1" x14ac:dyDescent="0.3">
      <c r="A12" s="1"/>
    </row>
    <row r="13" spans="1:14" ht="15.75" customHeight="1" thickBot="1" x14ac:dyDescent="0.3">
      <c r="A13" s="101" t="s">
        <v>30</v>
      </c>
      <c r="B13" s="101"/>
      <c r="C13" s="101"/>
      <c r="D13" s="101"/>
      <c r="E13" s="101"/>
      <c r="F13" s="101"/>
      <c r="G13" s="101"/>
      <c r="H13" s="101"/>
      <c r="I13" s="101"/>
      <c r="J13" s="101"/>
      <c r="K13" s="101"/>
      <c r="L13" s="101"/>
      <c r="M13" s="101"/>
      <c r="N13" s="101"/>
    </row>
    <row r="14" spans="1:14" ht="25.9" customHeight="1" thickBot="1" x14ac:dyDescent="0.3">
      <c r="A14" s="83" t="s">
        <v>92</v>
      </c>
      <c r="B14" s="84"/>
      <c r="C14" s="84"/>
      <c r="D14" s="84"/>
      <c r="E14" s="84"/>
      <c r="F14" s="84"/>
      <c r="G14" s="84"/>
      <c r="H14" s="84"/>
      <c r="I14" s="84"/>
      <c r="J14" s="84"/>
      <c r="K14" s="84"/>
      <c r="L14" s="84"/>
      <c r="M14" s="84"/>
      <c r="N14" s="85"/>
    </row>
    <row r="15" spans="1:14" ht="15.75" thickBot="1" x14ac:dyDescent="0.3">
      <c r="A15" s="8"/>
    </row>
    <row r="16" spans="1:14" ht="15.75" thickBot="1" x14ac:dyDescent="0.3">
      <c r="A16" s="5" t="s">
        <v>31</v>
      </c>
      <c r="B16" s="95"/>
      <c r="C16" s="95"/>
      <c r="D16" s="95"/>
      <c r="E16" s="95"/>
      <c r="F16" s="95"/>
      <c r="G16" s="95"/>
      <c r="H16" s="95"/>
      <c r="I16" s="95"/>
      <c r="J16" s="95"/>
      <c r="K16" s="95"/>
    </row>
    <row r="17" spans="1:14" ht="63.75" customHeight="1" thickBot="1" x14ac:dyDescent="0.3">
      <c r="A17" s="5" t="s">
        <v>9</v>
      </c>
      <c r="B17" s="96">
        <f>Eelarvevorm!H50</f>
        <v>11614.09</v>
      </c>
      <c r="C17" s="96"/>
      <c r="D17" s="98" t="s">
        <v>10</v>
      </c>
      <c r="E17" s="98"/>
      <c r="F17" s="96">
        <f>Eelarvevorm!F50</f>
        <v>10752</v>
      </c>
      <c r="G17" s="96"/>
      <c r="H17" s="108" t="s">
        <v>72</v>
      </c>
      <c r="I17" s="108"/>
      <c r="J17" s="109">
        <f>Eelarvevorm!G50</f>
        <v>862.09</v>
      </c>
      <c r="K17" s="110"/>
    </row>
    <row r="18" spans="1:14" x14ac:dyDescent="0.25">
      <c r="A18" s="8"/>
    </row>
    <row r="19" spans="1:14" ht="15.75" x14ac:dyDescent="0.25">
      <c r="A19" s="56" t="s">
        <v>11</v>
      </c>
    </row>
    <row r="20" spans="1:14" ht="15.75" thickBot="1" x14ac:dyDescent="0.3">
      <c r="A20" s="10" t="s">
        <v>12</v>
      </c>
    </row>
    <row r="21" spans="1:14" ht="64.5" customHeight="1" thickBot="1" x14ac:dyDescent="0.3">
      <c r="A21" s="83" t="s">
        <v>127</v>
      </c>
      <c r="B21" s="84"/>
      <c r="C21" s="84"/>
      <c r="D21" s="84"/>
      <c r="E21" s="84"/>
      <c r="F21" s="84"/>
      <c r="G21" s="84"/>
      <c r="H21" s="84"/>
      <c r="I21" s="84"/>
      <c r="J21" s="84"/>
      <c r="K21" s="84"/>
      <c r="L21" s="84"/>
      <c r="M21" s="84"/>
      <c r="N21" s="85"/>
    </row>
    <row r="22" spans="1:14" ht="15.75" thickBot="1" x14ac:dyDescent="0.3">
      <c r="A22" t="s">
        <v>13</v>
      </c>
    </row>
    <row r="23" spans="1:14" ht="49.5" customHeight="1" thickBot="1" x14ac:dyDescent="0.3">
      <c r="A23" s="105" t="s">
        <v>126</v>
      </c>
      <c r="B23" s="106"/>
      <c r="C23" s="106"/>
      <c r="D23" s="106"/>
      <c r="E23" s="106"/>
      <c r="F23" s="106"/>
      <c r="G23" s="106"/>
      <c r="H23" s="106"/>
      <c r="I23" s="106"/>
      <c r="J23" s="106"/>
      <c r="K23" s="106"/>
      <c r="L23" s="106"/>
      <c r="M23" s="106"/>
      <c r="N23" s="107"/>
    </row>
    <row r="24" spans="1:14" ht="15.75" thickBot="1" x14ac:dyDescent="0.3">
      <c r="A24" t="s">
        <v>14</v>
      </c>
    </row>
    <row r="25" spans="1:14" ht="56.25" customHeight="1" thickBot="1" x14ac:dyDescent="0.3">
      <c r="A25" s="70" t="s">
        <v>93</v>
      </c>
      <c r="B25" s="71"/>
      <c r="C25" s="71"/>
      <c r="D25" s="71"/>
      <c r="E25" s="71"/>
      <c r="F25" s="71"/>
      <c r="G25" s="71"/>
      <c r="H25" s="71"/>
      <c r="I25" s="71"/>
      <c r="J25" s="71"/>
      <c r="K25" s="71"/>
      <c r="L25" s="71"/>
      <c r="M25" s="71"/>
      <c r="N25" s="72"/>
    </row>
    <row r="26" spans="1:14" ht="23.25" customHeight="1" x14ac:dyDescent="0.25">
      <c r="A26" s="54"/>
      <c r="B26" s="54"/>
      <c r="C26" s="54"/>
      <c r="D26" s="54"/>
      <c r="E26" s="54"/>
      <c r="F26" s="54"/>
      <c r="G26" s="54"/>
      <c r="H26" s="54"/>
      <c r="I26" s="54"/>
      <c r="J26" s="54"/>
      <c r="K26" s="54"/>
      <c r="L26" s="54"/>
      <c r="M26" s="54"/>
      <c r="N26" s="54"/>
    </row>
    <row r="27" spans="1:14" ht="16.5" thickBot="1" x14ac:dyDescent="0.3">
      <c r="A27" s="56" t="s">
        <v>15</v>
      </c>
      <c r="B27" t="s">
        <v>0</v>
      </c>
      <c r="C27" t="s">
        <v>0</v>
      </c>
      <c r="D27" t="s">
        <v>0</v>
      </c>
    </row>
    <row r="28" spans="1:14" ht="15.75" customHeight="1" thickBot="1" x14ac:dyDescent="0.3">
      <c r="A28" s="93" t="s">
        <v>16</v>
      </c>
      <c r="B28" s="67" t="s">
        <v>17</v>
      </c>
      <c r="C28" s="68"/>
      <c r="D28" s="68"/>
      <c r="E28" s="68"/>
      <c r="F28" s="68"/>
      <c r="G28" s="68"/>
      <c r="H28" s="68"/>
      <c r="I28" s="68"/>
      <c r="J28" s="68"/>
      <c r="K28" s="68"/>
      <c r="L28" s="68"/>
      <c r="M28" s="68"/>
      <c r="N28" s="69"/>
    </row>
    <row r="29" spans="1:14" ht="26.25" thickBot="1" x14ac:dyDescent="0.3">
      <c r="A29" s="94"/>
      <c r="B29" s="57" t="s">
        <v>58</v>
      </c>
      <c r="C29" s="57" t="s">
        <v>59</v>
      </c>
      <c r="D29" s="57" t="s">
        <v>60</v>
      </c>
      <c r="E29" s="57" t="s">
        <v>61</v>
      </c>
      <c r="F29" s="57" t="s">
        <v>62</v>
      </c>
      <c r="G29" s="57" t="s">
        <v>63</v>
      </c>
      <c r="H29" s="57" t="s">
        <v>64</v>
      </c>
      <c r="I29" s="57" t="s">
        <v>65</v>
      </c>
      <c r="J29" s="57" t="s">
        <v>66</v>
      </c>
      <c r="K29" s="57" t="s">
        <v>67</v>
      </c>
      <c r="L29" s="57" t="s">
        <v>68</v>
      </c>
      <c r="M29" s="57" t="s">
        <v>69</v>
      </c>
      <c r="N29" s="57" t="s">
        <v>35</v>
      </c>
    </row>
    <row r="30" spans="1:14" ht="30" customHeight="1" thickBot="1" x14ac:dyDescent="0.3">
      <c r="A30" s="58" t="s">
        <v>94</v>
      </c>
      <c r="B30" s="59"/>
      <c r="C30" s="59"/>
      <c r="D30" s="59"/>
      <c r="E30" s="59"/>
      <c r="F30" s="59"/>
      <c r="G30" s="59"/>
      <c r="H30" s="59" t="s">
        <v>103</v>
      </c>
      <c r="I30" s="59"/>
      <c r="J30" s="59"/>
      <c r="K30" s="59"/>
      <c r="L30" s="59"/>
      <c r="M30" s="59"/>
      <c r="N30" s="59"/>
    </row>
    <row r="31" spans="1:14" ht="30" customHeight="1" thickBot="1" x14ac:dyDescent="0.3">
      <c r="A31" s="58" t="s">
        <v>104</v>
      </c>
      <c r="B31" s="59"/>
      <c r="C31" s="59"/>
      <c r="D31" s="59"/>
      <c r="E31" s="59"/>
      <c r="F31" s="59" t="s">
        <v>103</v>
      </c>
      <c r="G31" s="59" t="s">
        <v>103</v>
      </c>
      <c r="H31" s="59"/>
      <c r="I31" s="59"/>
      <c r="J31" s="59"/>
      <c r="K31" s="59"/>
      <c r="L31" s="59"/>
      <c r="M31" s="59"/>
      <c r="N31" s="59"/>
    </row>
    <row r="32" spans="1:14" ht="30" customHeight="1" thickBot="1" x14ac:dyDescent="0.3">
      <c r="A32" s="58" t="s">
        <v>95</v>
      </c>
      <c r="B32" s="59"/>
      <c r="C32" s="59"/>
      <c r="D32" s="59" t="s">
        <v>103</v>
      </c>
      <c r="E32" s="59"/>
      <c r="F32" s="59"/>
      <c r="G32" s="59" t="s">
        <v>103</v>
      </c>
      <c r="H32" s="59" t="s">
        <v>103</v>
      </c>
      <c r="I32" s="59"/>
      <c r="J32" s="59"/>
      <c r="K32" s="59"/>
      <c r="L32" s="59"/>
      <c r="M32" s="59"/>
      <c r="N32" s="59"/>
    </row>
    <row r="33" spans="1:14" ht="30" customHeight="1" thickBot="1" x14ac:dyDescent="0.3">
      <c r="A33" s="58" t="s">
        <v>97</v>
      </c>
      <c r="B33" s="59"/>
      <c r="C33" s="59"/>
      <c r="D33" s="59"/>
      <c r="E33" s="59" t="s">
        <v>103</v>
      </c>
      <c r="F33" s="59" t="s">
        <v>103</v>
      </c>
      <c r="G33" s="59" t="s">
        <v>103</v>
      </c>
      <c r="H33" s="59" t="s">
        <v>103</v>
      </c>
      <c r="I33" s="59"/>
      <c r="J33" s="59"/>
      <c r="K33" s="59"/>
      <c r="L33" s="59"/>
      <c r="M33" s="59"/>
      <c r="N33" s="59"/>
    </row>
    <row r="34" spans="1:14" ht="30.75" customHeight="1" thickBot="1" x14ac:dyDescent="0.3">
      <c r="A34" s="58" t="s">
        <v>96</v>
      </c>
      <c r="B34" s="59"/>
      <c r="C34" s="59"/>
      <c r="D34" s="59"/>
      <c r="E34" s="59"/>
      <c r="F34" s="59"/>
      <c r="G34" s="59"/>
      <c r="H34" s="59" t="s">
        <v>103</v>
      </c>
      <c r="I34" s="59"/>
      <c r="J34" s="59"/>
      <c r="K34" s="59"/>
      <c r="L34" s="59"/>
      <c r="M34" s="59"/>
      <c r="N34" s="59"/>
    </row>
    <row r="35" spans="1:14" ht="15.75" x14ac:dyDescent="0.25">
      <c r="A35" s="3"/>
      <c r="B35" s="4"/>
      <c r="C35" s="4"/>
      <c r="D35" s="4"/>
      <c r="E35" s="4"/>
      <c r="F35" s="4"/>
      <c r="G35" s="4"/>
      <c r="H35" s="4"/>
      <c r="I35" s="4"/>
      <c r="J35" s="4"/>
      <c r="K35" s="4"/>
      <c r="L35" s="4"/>
      <c r="M35" s="4"/>
      <c r="N35" s="4"/>
    </row>
    <row r="36" spans="1:14" ht="14.45" customHeight="1" x14ac:dyDescent="0.25"/>
    <row r="37" spans="1:14" ht="15" customHeight="1" thickBot="1" x14ac:dyDescent="0.3">
      <c r="A37" s="56" t="s">
        <v>77</v>
      </c>
    </row>
    <row r="38" spans="1:14" ht="26.25" customHeight="1" thickBot="1" x14ac:dyDescent="0.3">
      <c r="A38" s="60" t="s">
        <v>19</v>
      </c>
      <c r="B38" s="73" t="s">
        <v>20</v>
      </c>
      <c r="C38" s="86"/>
      <c r="D38" s="86"/>
      <c r="E38" s="74"/>
    </row>
    <row r="39" spans="1:14" ht="16.5" thickBot="1" x14ac:dyDescent="0.3">
      <c r="A39" s="61" t="s">
        <v>90</v>
      </c>
      <c r="B39" s="87" t="s">
        <v>101</v>
      </c>
      <c r="C39" s="88"/>
      <c r="D39" s="88"/>
      <c r="E39" s="89"/>
    </row>
    <row r="40" spans="1:14" ht="19.5" customHeight="1" thickBot="1" x14ac:dyDescent="0.3">
      <c r="A40" s="61" t="s">
        <v>99</v>
      </c>
      <c r="B40" s="90" t="s">
        <v>102</v>
      </c>
      <c r="C40" s="91"/>
      <c r="D40" s="91"/>
      <c r="E40" s="92"/>
    </row>
    <row r="41" spans="1:14" ht="16.5" thickBot="1" x14ac:dyDescent="0.3">
      <c r="A41" s="61" t="s">
        <v>100</v>
      </c>
      <c r="B41" s="90" t="s">
        <v>102</v>
      </c>
      <c r="C41" s="91"/>
      <c r="D41" s="91"/>
      <c r="E41" s="92"/>
    </row>
    <row r="42" spans="1:14" ht="16.5" thickBot="1" x14ac:dyDescent="0.3">
      <c r="A42" s="61"/>
      <c r="B42" s="90"/>
      <c r="C42" s="91"/>
      <c r="D42" s="91"/>
      <c r="E42" s="92"/>
    </row>
    <row r="44" spans="1:14" ht="15.75" x14ac:dyDescent="0.25">
      <c r="A44" s="56" t="s">
        <v>78</v>
      </c>
    </row>
    <row r="45" spans="1:14" ht="15.75" thickBot="1" x14ac:dyDescent="0.3">
      <c r="A45" s="64" t="s">
        <v>76</v>
      </c>
      <c r="B45" s="53"/>
    </row>
    <row r="46" spans="1:14" ht="15.75" thickBot="1" x14ac:dyDescent="0.3">
      <c r="A46" s="5" t="s">
        <v>21</v>
      </c>
    </row>
    <row r="47" spans="1:14" ht="15.75" thickBot="1" x14ac:dyDescent="0.3">
      <c r="A47" s="6" t="s">
        <v>84</v>
      </c>
    </row>
    <row r="49" spans="1:6" s="63" customFormat="1" ht="30" customHeight="1" thickBot="1" x14ac:dyDescent="0.3">
      <c r="A49" s="103" t="s">
        <v>22</v>
      </c>
      <c r="B49" s="103"/>
      <c r="C49" s="103"/>
      <c r="D49" s="103"/>
      <c r="E49" s="103"/>
    </row>
    <row r="50" spans="1:6" ht="15.75" thickBot="1" x14ac:dyDescent="0.3">
      <c r="A50" s="5" t="s">
        <v>23</v>
      </c>
      <c r="B50" s="73" t="s">
        <v>24</v>
      </c>
      <c r="C50" s="74"/>
      <c r="D50" s="73" t="s">
        <v>25</v>
      </c>
      <c r="E50" s="74"/>
    </row>
    <row r="51" spans="1:6" ht="15.75" thickBot="1" x14ac:dyDescent="0.3">
      <c r="A51" s="6"/>
      <c r="B51" s="83"/>
      <c r="C51" s="85"/>
      <c r="D51" s="83"/>
      <c r="E51" s="85"/>
    </row>
    <row r="53" spans="1:6" ht="15.75" x14ac:dyDescent="0.25">
      <c r="A53" s="99" t="s">
        <v>26</v>
      </c>
      <c r="B53" s="100"/>
      <c r="C53" t="s">
        <v>0</v>
      </c>
      <c r="D53" t="s">
        <v>0</v>
      </c>
    </row>
    <row r="54" spans="1:6" x14ac:dyDescent="0.25">
      <c r="A54" s="104" t="s">
        <v>27</v>
      </c>
      <c r="B54" s="104"/>
      <c r="C54" s="104"/>
      <c r="D54" s="104"/>
      <c r="E54" s="104"/>
      <c r="F54" s="104"/>
    </row>
    <row r="55" spans="1:6" x14ac:dyDescent="0.25">
      <c r="A55" s="102" t="s">
        <v>32</v>
      </c>
      <c r="B55" s="102"/>
      <c r="C55" s="102"/>
      <c r="D55" s="102"/>
      <c r="E55" s="102"/>
      <c r="F55" s="102"/>
    </row>
    <row r="56" spans="1:6" x14ac:dyDescent="0.25">
      <c r="A56" s="102" t="s">
        <v>33</v>
      </c>
      <c r="B56" s="102"/>
      <c r="C56" s="102"/>
      <c r="D56" s="102"/>
      <c r="E56" s="102"/>
      <c r="F56" s="102"/>
    </row>
    <row r="57" spans="1:6" ht="46.9" customHeight="1" x14ac:dyDescent="0.25">
      <c r="A57" s="104" t="s">
        <v>74</v>
      </c>
      <c r="B57" s="104"/>
      <c r="C57" s="104"/>
      <c r="D57" s="104"/>
      <c r="E57" s="104"/>
      <c r="F57" s="104"/>
    </row>
    <row r="58" spans="1:6" ht="14.45" customHeight="1" x14ac:dyDescent="0.25">
      <c r="A58" s="102" t="s">
        <v>34</v>
      </c>
      <c r="B58" s="102"/>
      <c r="C58" s="102"/>
      <c r="D58" s="102"/>
      <c r="E58" s="102"/>
      <c r="F58" s="102"/>
    </row>
    <row r="59" spans="1:6" ht="14.45" customHeight="1" x14ac:dyDescent="0.25">
      <c r="A59" s="97" t="s">
        <v>75</v>
      </c>
      <c r="B59" s="97"/>
      <c r="C59" s="97"/>
      <c r="D59" s="97"/>
      <c r="E59" s="97"/>
      <c r="F59" s="97"/>
    </row>
    <row r="60" spans="1:6" ht="15.75" thickBot="1" x14ac:dyDescent="0.3">
      <c r="A60" s="2"/>
    </row>
    <row r="61" spans="1:6" ht="15.75" thickBot="1" x14ac:dyDescent="0.3">
      <c r="A61" s="65" t="s">
        <v>79</v>
      </c>
      <c r="B61" s="117" t="s">
        <v>90</v>
      </c>
      <c r="C61" s="118"/>
      <c r="D61" s="118"/>
      <c r="E61" s="119"/>
    </row>
    <row r="62" spans="1:6" ht="15.75" thickBot="1" x14ac:dyDescent="0.3">
      <c r="A62" s="11" t="s">
        <v>28</v>
      </c>
      <c r="B62" s="114" t="s">
        <v>128</v>
      </c>
      <c r="C62" s="115"/>
      <c r="D62" s="115"/>
      <c r="E62" s="116"/>
    </row>
    <row r="63" spans="1:6" ht="15.75" thickBot="1" x14ac:dyDescent="0.3">
      <c r="A63" s="11" t="s">
        <v>29</v>
      </c>
      <c r="B63" s="111">
        <v>45713</v>
      </c>
      <c r="C63" s="112"/>
      <c r="D63" s="112"/>
      <c r="E63" s="113"/>
    </row>
    <row r="64" spans="1:6" x14ac:dyDescent="0.25">
      <c r="A64" s="2"/>
    </row>
    <row r="65" spans="1:4" ht="15.75" x14ac:dyDescent="0.25">
      <c r="A65" s="62" t="s">
        <v>36</v>
      </c>
      <c r="B65" s="53" t="s">
        <v>0</v>
      </c>
      <c r="C65" t="s">
        <v>0</v>
      </c>
      <c r="D65" t="s">
        <v>0</v>
      </c>
    </row>
    <row r="66" spans="1:4" x14ac:dyDescent="0.25">
      <c r="A66" s="82" t="s">
        <v>70</v>
      </c>
      <c r="B66" s="82"/>
      <c r="C66" t="s">
        <v>0</v>
      </c>
      <c r="D66" t="s">
        <v>0</v>
      </c>
    </row>
    <row r="67" spans="1:4" x14ac:dyDescent="0.25">
      <c r="A67" s="81" t="s">
        <v>71</v>
      </c>
      <c r="B67" s="82"/>
      <c r="C67" t="s">
        <v>0</v>
      </c>
      <c r="D67" t="s">
        <v>0</v>
      </c>
    </row>
    <row r="68" spans="1:4" x14ac:dyDescent="0.25">
      <c r="A68" t="s">
        <v>0</v>
      </c>
      <c r="B68" t="s">
        <v>0</v>
      </c>
      <c r="C68" t="s">
        <v>0</v>
      </c>
      <c r="D68" t="s">
        <v>0</v>
      </c>
    </row>
    <row r="69" spans="1:4" x14ac:dyDescent="0.25">
      <c r="A69" s="66" t="s">
        <v>82</v>
      </c>
      <c r="B69" s="66"/>
      <c r="C69" s="66"/>
      <c r="D69" s="66"/>
    </row>
    <row r="70" spans="1:4" x14ac:dyDescent="0.25">
      <c r="A70" t="s">
        <v>0</v>
      </c>
      <c r="B70" t="s">
        <v>0</v>
      </c>
      <c r="C70" t="s">
        <v>0</v>
      </c>
      <c r="D70" t="s">
        <v>0</v>
      </c>
    </row>
    <row r="71" spans="1:4" x14ac:dyDescent="0.25">
      <c r="A71" t="s">
        <v>0</v>
      </c>
      <c r="B71" t="s">
        <v>0</v>
      </c>
      <c r="C71" t="s">
        <v>0</v>
      </c>
      <c r="D71" t="s">
        <v>0</v>
      </c>
    </row>
  </sheetData>
  <mergeCells count="47">
    <mergeCell ref="A13:N13"/>
    <mergeCell ref="A66:B66"/>
    <mergeCell ref="B17:C17"/>
    <mergeCell ref="A58:F58"/>
    <mergeCell ref="A49:E49"/>
    <mergeCell ref="A57:F57"/>
    <mergeCell ref="A23:N23"/>
    <mergeCell ref="A21:N21"/>
    <mergeCell ref="H17:I17"/>
    <mergeCell ref="J17:K17"/>
    <mergeCell ref="A56:F56"/>
    <mergeCell ref="A55:F55"/>
    <mergeCell ref="A54:F54"/>
    <mergeCell ref="B63:E63"/>
    <mergeCell ref="B62:E62"/>
    <mergeCell ref="B61:E61"/>
    <mergeCell ref="A59:F59"/>
    <mergeCell ref="D17:E17"/>
    <mergeCell ref="D51:E51"/>
    <mergeCell ref="B50:C50"/>
    <mergeCell ref="B51:C51"/>
    <mergeCell ref="A53:B53"/>
    <mergeCell ref="B42:E42"/>
    <mergeCell ref="A14:N14"/>
    <mergeCell ref="B38:E38"/>
    <mergeCell ref="B39:E39"/>
    <mergeCell ref="B40:E40"/>
    <mergeCell ref="B41:E41"/>
    <mergeCell ref="A28:A29"/>
    <mergeCell ref="B16:K16"/>
    <mergeCell ref="F17:G17"/>
    <mergeCell ref="A69:D69"/>
    <mergeCell ref="B28:N28"/>
    <mergeCell ref="A25:N25"/>
    <mergeCell ref="D50:E50"/>
    <mergeCell ref="A2:H3"/>
    <mergeCell ref="B4:H4"/>
    <mergeCell ref="B5:H5"/>
    <mergeCell ref="B6:H6"/>
    <mergeCell ref="B7:H7"/>
    <mergeCell ref="B8:H8"/>
    <mergeCell ref="B9:H9"/>
    <mergeCell ref="E10:H10"/>
    <mergeCell ref="B10:D10"/>
    <mergeCell ref="E11:H11"/>
    <mergeCell ref="B11:D11"/>
    <mergeCell ref="A67:B67"/>
  </mergeCells>
  <pageMargins left="0.7" right="0.7" top="0.75" bottom="0.75" header="0.3" footer="0.3"/>
  <pageSetup paperSize="9" scale="5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2821-F3DB-47E2-BAFE-D87F697E7ED5}">
  <sheetPr>
    <pageSetUpPr fitToPage="1"/>
  </sheetPr>
  <dimension ref="A1:H51"/>
  <sheetViews>
    <sheetView tabSelected="1" topLeftCell="A3" workbookViewId="0">
      <selection activeCell="B42" sqref="B42"/>
    </sheetView>
  </sheetViews>
  <sheetFormatPr defaultRowHeight="15" x14ac:dyDescent="0.25"/>
  <cols>
    <col min="1" max="1" width="19.5703125" customWidth="1"/>
    <col min="2" max="2" width="21.42578125" customWidth="1"/>
    <col min="3" max="3" width="11.85546875" customWidth="1"/>
    <col min="6" max="6" width="15.140625" customWidth="1"/>
    <col min="7" max="7" width="19" customWidth="1"/>
    <col min="8" max="8" width="17.85546875" customWidth="1"/>
    <col min="257" max="257" width="19.5703125" customWidth="1"/>
    <col min="258" max="258" width="21.42578125" customWidth="1"/>
    <col min="259" max="259" width="11.85546875" customWidth="1"/>
    <col min="262" max="262" width="15.140625" customWidth="1"/>
    <col min="263" max="263" width="19" customWidth="1"/>
    <col min="264" max="264" width="17.85546875" customWidth="1"/>
    <col min="513" max="513" width="19.5703125" customWidth="1"/>
    <col min="514" max="514" width="21.42578125" customWidth="1"/>
    <col min="515" max="515" width="11.85546875" customWidth="1"/>
    <col min="518" max="518" width="15.140625" customWidth="1"/>
    <col min="519" max="519" width="19" customWidth="1"/>
    <col min="520" max="520" width="17.85546875" customWidth="1"/>
    <col min="769" max="769" width="19.5703125" customWidth="1"/>
    <col min="770" max="770" width="21.42578125" customWidth="1"/>
    <col min="771" max="771" width="11.85546875" customWidth="1"/>
    <col min="774" max="774" width="15.140625" customWidth="1"/>
    <col min="775" max="775" width="19" customWidth="1"/>
    <col min="776" max="776" width="17.85546875" customWidth="1"/>
    <col min="1025" max="1025" width="19.5703125" customWidth="1"/>
    <col min="1026" max="1026" width="21.42578125" customWidth="1"/>
    <col min="1027" max="1027" width="11.85546875" customWidth="1"/>
    <col min="1030" max="1030" width="15.140625" customWidth="1"/>
    <col min="1031" max="1031" width="19" customWidth="1"/>
    <col min="1032" max="1032" width="17.85546875" customWidth="1"/>
    <col min="1281" max="1281" width="19.5703125" customWidth="1"/>
    <col min="1282" max="1282" width="21.42578125" customWidth="1"/>
    <col min="1283" max="1283" width="11.85546875" customWidth="1"/>
    <col min="1286" max="1286" width="15.140625" customWidth="1"/>
    <col min="1287" max="1287" width="19" customWidth="1"/>
    <col min="1288" max="1288" width="17.85546875" customWidth="1"/>
    <col min="1537" max="1537" width="19.5703125" customWidth="1"/>
    <col min="1538" max="1538" width="21.42578125" customWidth="1"/>
    <col min="1539" max="1539" width="11.85546875" customWidth="1"/>
    <col min="1542" max="1542" width="15.140625" customWidth="1"/>
    <col min="1543" max="1543" width="19" customWidth="1"/>
    <col min="1544" max="1544" width="17.85546875" customWidth="1"/>
    <col min="1793" max="1793" width="19.5703125" customWidth="1"/>
    <col min="1794" max="1794" width="21.42578125" customWidth="1"/>
    <col min="1795" max="1795" width="11.85546875" customWidth="1"/>
    <col min="1798" max="1798" width="15.140625" customWidth="1"/>
    <col min="1799" max="1799" width="19" customWidth="1"/>
    <col min="1800" max="1800" width="17.85546875" customWidth="1"/>
    <col min="2049" max="2049" width="19.5703125" customWidth="1"/>
    <col min="2050" max="2050" width="21.42578125" customWidth="1"/>
    <col min="2051" max="2051" width="11.85546875" customWidth="1"/>
    <col min="2054" max="2054" width="15.140625" customWidth="1"/>
    <col min="2055" max="2055" width="19" customWidth="1"/>
    <col min="2056" max="2056" width="17.85546875" customWidth="1"/>
    <col min="2305" max="2305" width="19.5703125" customWidth="1"/>
    <col min="2306" max="2306" width="21.42578125" customWidth="1"/>
    <col min="2307" max="2307" width="11.85546875" customWidth="1"/>
    <col min="2310" max="2310" width="15.140625" customWidth="1"/>
    <col min="2311" max="2311" width="19" customWidth="1"/>
    <col min="2312" max="2312" width="17.85546875" customWidth="1"/>
    <col min="2561" max="2561" width="19.5703125" customWidth="1"/>
    <col min="2562" max="2562" width="21.42578125" customWidth="1"/>
    <col min="2563" max="2563" width="11.85546875" customWidth="1"/>
    <col min="2566" max="2566" width="15.140625" customWidth="1"/>
    <col min="2567" max="2567" width="19" customWidth="1"/>
    <col min="2568" max="2568" width="17.85546875" customWidth="1"/>
    <col min="2817" max="2817" width="19.5703125" customWidth="1"/>
    <col min="2818" max="2818" width="21.42578125" customWidth="1"/>
    <col min="2819" max="2819" width="11.85546875" customWidth="1"/>
    <col min="2822" max="2822" width="15.140625" customWidth="1"/>
    <col min="2823" max="2823" width="19" customWidth="1"/>
    <col min="2824" max="2824" width="17.85546875" customWidth="1"/>
    <col min="3073" max="3073" width="19.5703125" customWidth="1"/>
    <col min="3074" max="3074" width="21.42578125" customWidth="1"/>
    <col min="3075" max="3075" width="11.85546875" customWidth="1"/>
    <col min="3078" max="3078" width="15.140625" customWidth="1"/>
    <col min="3079" max="3079" width="19" customWidth="1"/>
    <col min="3080" max="3080" width="17.85546875" customWidth="1"/>
    <col min="3329" max="3329" width="19.5703125" customWidth="1"/>
    <col min="3330" max="3330" width="21.42578125" customWidth="1"/>
    <col min="3331" max="3331" width="11.85546875" customWidth="1"/>
    <col min="3334" max="3334" width="15.140625" customWidth="1"/>
    <col min="3335" max="3335" width="19" customWidth="1"/>
    <col min="3336" max="3336" width="17.85546875" customWidth="1"/>
    <col min="3585" max="3585" width="19.5703125" customWidth="1"/>
    <col min="3586" max="3586" width="21.42578125" customWidth="1"/>
    <col min="3587" max="3587" width="11.85546875" customWidth="1"/>
    <col min="3590" max="3590" width="15.140625" customWidth="1"/>
    <col min="3591" max="3591" width="19" customWidth="1"/>
    <col min="3592" max="3592" width="17.85546875" customWidth="1"/>
    <col min="3841" max="3841" width="19.5703125" customWidth="1"/>
    <col min="3842" max="3842" width="21.42578125" customWidth="1"/>
    <col min="3843" max="3843" width="11.85546875" customWidth="1"/>
    <col min="3846" max="3846" width="15.140625" customWidth="1"/>
    <col min="3847" max="3847" width="19" customWidth="1"/>
    <col min="3848" max="3848" width="17.85546875" customWidth="1"/>
    <col min="4097" max="4097" width="19.5703125" customWidth="1"/>
    <col min="4098" max="4098" width="21.42578125" customWidth="1"/>
    <col min="4099" max="4099" width="11.85546875" customWidth="1"/>
    <col min="4102" max="4102" width="15.140625" customWidth="1"/>
    <col min="4103" max="4103" width="19" customWidth="1"/>
    <col min="4104" max="4104" width="17.85546875" customWidth="1"/>
    <col min="4353" max="4353" width="19.5703125" customWidth="1"/>
    <col min="4354" max="4354" width="21.42578125" customWidth="1"/>
    <col min="4355" max="4355" width="11.85546875" customWidth="1"/>
    <col min="4358" max="4358" width="15.140625" customWidth="1"/>
    <col min="4359" max="4359" width="19" customWidth="1"/>
    <col min="4360" max="4360" width="17.85546875" customWidth="1"/>
    <col min="4609" max="4609" width="19.5703125" customWidth="1"/>
    <col min="4610" max="4610" width="21.42578125" customWidth="1"/>
    <col min="4611" max="4611" width="11.85546875" customWidth="1"/>
    <col min="4614" max="4614" width="15.140625" customWidth="1"/>
    <col min="4615" max="4615" width="19" customWidth="1"/>
    <col min="4616" max="4616" width="17.85546875" customWidth="1"/>
    <col min="4865" max="4865" width="19.5703125" customWidth="1"/>
    <col min="4866" max="4866" width="21.42578125" customWidth="1"/>
    <col min="4867" max="4867" width="11.85546875" customWidth="1"/>
    <col min="4870" max="4870" width="15.140625" customWidth="1"/>
    <col min="4871" max="4871" width="19" customWidth="1"/>
    <col min="4872" max="4872" width="17.85546875" customWidth="1"/>
    <col min="5121" max="5121" width="19.5703125" customWidth="1"/>
    <col min="5122" max="5122" width="21.42578125" customWidth="1"/>
    <col min="5123" max="5123" width="11.85546875" customWidth="1"/>
    <col min="5126" max="5126" width="15.140625" customWidth="1"/>
    <col min="5127" max="5127" width="19" customWidth="1"/>
    <col min="5128" max="5128" width="17.85546875" customWidth="1"/>
    <col min="5377" max="5377" width="19.5703125" customWidth="1"/>
    <col min="5378" max="5378" width="21.42578125" customWidth="1"/>
    <col min="5379" max="5379" width="11.85546875" customWidth="1"/>
    <col min="5382" max="5382" width="15.140625" customWidth="1"/>
    <col min="5383" max="5383" width="19" customWidth="1"/>
    <col min="5384" max="5384" width="17.85546875" customWidth="1"/>
    <col min="5633" max="5633" width="19.5703125" customWidth="1"/>
    <col min="5634" max="5634" width="21.42578125" customWidth="1"/>
    <col min="5635" max="5635" width="11.85546875" customWidth="1"/>
    <col min="5638" max="5638" width="15.140625" customWidth="1"/>
    <col min="5639" max="5639" width="19" customWidth="1"/>
    <col min="5640" max="5640" width="17.85546875" customWidth="1"/>
    <col min="5889" max="5889" width="19.5703125" customWidth="1"/>
    <col min="5890" max="5890" width="21.42578125" customWidth="1"/>
    <col min="5891" max="5891" width="11.85546875" customWidth="1"/>
    <col min="5894" max="5894" width="15.140625" customWidth="1"/>
    <col min="5895" max="5895" width="19" customWidth="1"/>
    <col min="5896" max="5896" width="17.85546875" customWidth="1"/>
    <col min="6145" max="6145" width="19.5703125" customWidth="1"/>
    <col min="6146" max="6146" width="21.42578125" customWidth="1"/>
    <col min="6147" max="6147" width="11.85546875" customWidth="1"/>
    <col min="6150" max="6150" width="15.140625" customWidth="1"/>
    <col min="6151" max="6151" width="19" customWidth="1"/>
    <col min="6152" max="6152" width="17.85546875" customWidth="1"/>
    <col min="6401" max="6401" width="19.5703125" customWidth="1"/>
    <col min="6402" max="6402" width="21.42578125" customWidth="1"/>
    <col min="6403" max="6403" width="11.85546875" customWidth="1"/>
    <col min="6406" max="6406" width="15.140625" customWidth="1"/>
    <col min="6407" max="6407" width="19" customWidth="1"/>
    <col min="6408" max="6408" width="17.85546875" customWidth="1"/>
    <col min="6657" max="6657" width="19.5703125" customWidth="1"/>
    <col min="6658" max="6658" width="21.42578125" customWidth="1"/>
    <col min="6659" max="6659" width="11.85546875" customWidth="1"/>
    <col min="6662" max="6662" width="15.140625" customWidth="1"/>
    <col min="6663" max="6663" width="19" customWidth="1"/>
    <col min="6664" max="6664" width="17.85546875" customWidth="1"/>
    <col min="6913" max="6913" width="19.5703125" customWidth="1"/>
    <col min="6914" max="6914" width="21.42578125" customWidth="1"/>
    <col min="6915" max="6915" width="11.85546875" customWidth="1"/>
    <col min="6918" max="6918" width="15.140625" customWidth="1"/>
    <col min="6919" max="6919" width="19" customWidth="1"/>
    <col min="6920" max="6920" width="17.85546875" customWidth="1"/>
    <col min="7169" max="7169" width="19.5703125" customWidth="1"/>
    <col min="7170" max="7170" width="21.42578125" customWidth="1"/>
    <col min="7171" max="7171" width="11.85546875" customWidth="1"/>
    <col min="7174" max="7174" width="15.140625" customWidth="1"/>
    <col min="7175" max="7175" width="19" customWidth="1"/>
    <col min="7176" max="7176" width="17.85546875" customWidth="1"/>
    <col min="7425" max="7425" width="19.5703125" customWidth="1"/>
    <col min="7426" max="7426" width="21.42578125" customWidth="1"/>
    <col min="7427" max="7427" width="11.85546875" customWidth="1"/>
    <col min="7430" max="7430" width="15.140625" customWidth="1"/>
    <col min="7431" max="7431" width="19" customWidth="1"/>
    <col min="7432" max="7432" width="17.85546875" customWidth="1"/>
    <col min="7681" max="7681" width="19.5703125" customWidth="1"/>
    <col min="7682" max="7682" width="21.42578125" customWidth="1"/>
    <col min="7683" max="7683" width="11.85546875" customWidth="1"/>
    <col min="7686" max="7686" width="15.140625" customWidth="1"/>
    <col min="7687" max="7687" width="19" customWidth="1"/>
    <col min="7688" max="7688" width="17.85546875" customWidth="1"/>
    <col min="7937" max="7937" width="19.5703125" customWidth="1"/>
    <col min="7938" max="7938" width="21.42578125" customWidth="1"/>
    <col min="7939" max="7939" width="11.85546875" customWidth="1"/>
    <col min="7942" max="7942" width="15.140625" customWidth="1"/>
    <col min="7943" max="7943" width="19" customWidth="1"/>
    <col min="7944" max="7944" width="17.85546875" customWidth="1"/>
    <col min="8193" max="8193" width="19.5703125" customWidth="1"/>
    <col min="8194" max="8194" width="21.42578125" customWidth="1"/>
    <col min="8195" max="8195" width="11.85546875" customWidth="1"/>
    <col min="8198" max="8198" width="15.140625" customWidth="1"/>
    <col min="8199" max="8199" width="19" customWidth="1"/>
    <col min="8200" max="8200" width="17.85546875" customWidth="1"/>
    <col min="8449" max="8449" width="19.5703125" customWidth="1"/>
    <col min="8450" max="8450" width="21.42578125" customWidth="1"/>
    <col min="8451" max="8451" width="11.85546875" customWidth="1"/>
    <col min="8454" max="8454" width="15.140625" customWidth="1"/>
    <col min="8455" max="8455" width="19" customWidth="1"/>
    <col min="8456" max="8456" width="17.85546875" customWidth="1"/>
    <col min="8705" max="8705" width="19.5703125" customWidth="1"/>
    <col min="8706" max="8706" width="21.42578125" customWidth="1"/>
    <col min="8707" max="8707" width="11.85546875" customWidth="1"/>
    <col min="8710" max="8710" width="15.140625" customWidth="1"/>
    <col min="8711" max="8711" width="19" customWidth="1"/>
    <col min="8712" max="8712" width="17.85546875" customWidth="1"/>
    <col min="8961" max="8961" width="19.5703125" customWidth="1"/>
    <col min="8962" max="8962" width="21.42578125" customWidth="1"/>
    <col min="8963" max="8963" width="11.85546875" customWidth="1"/>
    <col min="8966" max="8966" width="15.140625" customWidth="1"/>
    <col min="8967" max="8967" width="19" customWidth="1"/>
    <col min="8968" max="8968" width="17.85546875" customWidth="1"/>
    <col min="9217" max="9217" width="19.5703125" customWidth="1"/>
    <col min="9218" max="9218" width="21.42578125" customWidth="1"/>
    <col min="9219" max="9219" width="11.85546875" customWidth="1"/>
    <col min="9222" max="9222" width="15.140625" customWidth="1"/>
    <col min="9223" max="9223" width="19" customWidth="1"/>
    <col min="9224" max="9224" width="17.85546875" customWidth="1"/>
    <col min="9473" max="9473" width="19.5703125" customWidth="1"/>
    <col min="9474" max="9474" width="21.42578125" customWidth="1"/>
    <col min="9475" max="9475" width="11.85546875" customWidth="1"/>
    <col min="9478" max="9478" width="15.140625" customWidth="1"/>
    <col min="9479" max="9479" width="19" customWidth="1"/>
    <col min="9480" max="9480" width="17.85546875" customWidth="1"/>
    <col min="9729" max="9729" width="19.5703125" customWidth="1"/>
    <col min="9730" max="9730" width="21.42578125" customWidth="1"/>
    <col min="9731" max="9731" width="11.85546875" customWidth="1"/>
    <col min="9734" max="9734" width="15.140625" customWidth="1"/>
    <col min="9735" max="9735" width="19" customWidth="1"/>
    <col min="9736" max="9736" width="17.85546875" customWidth="1"/>
    <col min="9985" max="9985" width="19.5703125" customWidth="1"/>
    <col min="9986" max="9986" width="21.42578125" customWidth="1"/>
    <col min="9987" max="9987" width="11.85546875" customWidth="1"/>
    <col min="9990" max="9990" width="15.140625" customWidth="1"/>
    <col min="9991" max="9991" width="19" customWidth="1"/>
    <col min="9992" max="9992" width="17.85546875" customWidth="1"/>
    <col min="10241" max="10241" width="19.5703125" customWidth="1"/>
    <col min="10242" max="10242" width="21.42578125" customWidth="1"/>
    <col min="10243" max="10243" width="11.85546875" customWidth="1"/>
    <col min="10246" max="10246" width="15.140625" customWidth="1"/>
    <col min="10247" max="10247" width="19" customWidth="1"/>
    <col min="10248" max="10248" width="17.85546875" customWidth="1"/>
    <col min="10497" max="10497" width="19.5703125" customWidth="1"/>
    <col min="10498" max="10498" width="21.42578125" customWidth="1"/>
    <col min="10499" max="10499" width="11.85546875" customWidth="1"/>
    <col min="10502" max="10502" width="15.140625" customWidth="1"/>
    <col min="10503" max="10503" width="19" customWidth="1"/>
    <col min="10504" max="10504" width="17.85546875" customWidth="1"/>
    <col min="10753" max="10753" width="19.5703125" customWidth="1"/>
    <col min="10754" max="10754" width="21.42578125" customWidth="1"/>
    <col min="10755" max="10755" width="11.85546875" customWidth="1"/>
    <col min="10758" max="10758" width="15.140625" customWidth="1"/>
    <col min="10759" max="10759" width="19" customWidth="1"/>
    <col min="10760" max="10760" width="17.85546875" customWidth="1"/>
    <col min="11009" max="11009" width="19.5703125" customWidth="1"/>
    <col min="11010" max="11010" width="21.42578125" customWidth="1"/>
    <col min="11011" max="11011" width="11.85546875" customWidth="1"/>
    <col min="11014" max="11014" width="15.140625" customWidth="1"/>
    <col min="11015" max="11015" width="19" customWidth="1"/>
    <col min="11016" max="11016" width="17.85546875" customWidth="1"/>
    <col min="11265" max="11265" width="19.5703125" customWidth="1"/>
    <col min="11266" max="11266" width="21.42578125" customWidth="1"/>
    <col min="11267" max="11267" width="11.85546875" customWidth="1"/>
    <col min="11270" max="11270" width="15.140625" customWidth="1"/>
    <col min="11271" max="11271" width="19" customWidth="1"/>
    <col min="11272" max="11272" width="17.85546875" customWidth="1"/>
    <col min="11521" max="11521" width="19.5703125" customWidth="1"/>
    <col min="11522" max="11522" width="21.42578125" customWidth="1"/>
    <col min="11523" max="11523" width="11.85546875" customWidth="1"/>
    <col min="11526" max="11526" width="15.140625" customWidth="1"/>
    <col min="11527" max="11527" width="19" customWidth="1"/>
    <col min="11528" max="11528" width="17.85546875" customWidth="1"/>
    <col min="11777" max="11777" width="19.5703125" customWidth="1"/>
    <col min="11778" max="11778" width="21.42578125" customWidth="1"/>
    <col min="11779" max="11779" width="11.85546875" customWidth="1"/>
    <col min="11782" max="11782" width="15.140625" customWidth="1"/>
    <col min="11783" max="11783" width="19" customWidth="1"/>
    <col min="11784" max="11784" width="17.85546875" customWidth="1"/>
    <col min="12033" max="12033" width="19.5703125" customWidth="1"/>
    <col min="12034" max="12034" width="21.42578125" customWidth="1"/>
    <col min="12035" max="12035" width="11.85546875" customWidth="1"/>
    <col min="12038" max="12038" width="15.140625" customWidth="1"/>
    <col min="12039" max="12039" width="19" customWidth="1"/>
    <col min="12040" max="12040" width="17.85546875" customWidth="1"/>
    <col min="12289" max="12289" width="19.5703125" customWidth="1"/>
    <col min="12290" max="12290" width="21.42578125" customWidth="1"/>
    <col min="12291" max="12291" width="11.85546875" customWidth="1"/>
    <col min="12294" max="12294" width="15.140625" customWidth="1"/>
    <col min="12295" max="12295" width="19" customWidth="1"/>
    <col min="12296" max="12296" width="17.85546875" customWidth="1"/>
    <col min="12545" max="12545" width="19.5703125" customWidth="1"/>
    <col min="12546" max="12546" width="21.42578125" customWidth="1"/>
    <col min="12547" max="12547" width="11.85546875" customWidth="1"/>
    <col min="12550" max="12550" width="15.140625" customWidth="1"/>
    <col min="12551" max="12551" width="19" customWidth="1"/>
    <col min="12552" max="12552" width="17.85546875" customWidth="1"/>
    <col min="12801" max="12801" width="19.5703125" customWidth="1"/>
    <col min="12802" max="12802" width="21.42578125" customWidth="1"/>
    <col min="12803" max="12803" width="11.85546875" customWidth="1"/>
    <col min="12806" max="12806" width="15.140625" customWidth="1"/>
    <col min="12807" max="12807" width="19" customWidth="1"/>
    <col min="12808" max="12808" width="17.85546875" customWidth="1"/>
    <col min="13057" max="13057" width="19.5703125" customWidth="1"/>
    <col min="13058" max="13058" width="21.42578125" customWidth="1"/>
    <col min="13059" max="13059" width="11.85546875" customWidth="1"/>
    <col min="13062" max="13062" width="15.140625" customWidth="1"/>
    <col min="13063" max="13063" width="19" customWidth="1"/>
    <col min="13064" max="13064" width="17.85546875" customWidth="1"/>
    <col min="13313" max="13313" width="19.5703125" customWidth="1"/>
    <col min="13314" max="13314" width="21.42578125" customWidth="1"/>
    <col min="13315" max="13315" width="11.85546875" customWidth="1"/>
    <col min="13318" max="13318" width="15.140625" customWidth="1"/>
    <col min="13319" max="13319" width="19" customWidth="1"/>
    <col min="13320" max="13320" width="17.85546875" customWidth="1"/>
    <col min="13569" max="13569" width="19.5703125" customWidth="1"/>
    <col min="13570" max="13570" width="21.42578125" customWidth="1"/>
    <col min="13571" max="13571" width="11.85546875" customWidth="1"/>
    <col min="13574" max="13574" width="15.140625" customWidth="1"/>
    <col min="13575" max="13575" width="19" customWidth="1"/>
    <col min="13576" max="13576" width="17.85546875" customWidth="1"/>
    <col min="13825" max="13825" width="19.5703125" customWidth="1"/>
    <col min="13826" max="13826" width="21.42578125" customWidth="1"/>
    <col min="13827" max="13827" width="11.85546875" customWidth="1"/>
    <col min="13830" max="13830" width="15.140625" customWidth="1"/>
    <col min="13831" max="13831" width="19" customWidth="1"/>
    <col min="13832" max="13832" width="17.85546875" customWidth="1"/>
    <col min="14081" max="14081" width="19.5703125" customWidth="1"/>
    <col min="14082" max="14082" width="21.42578125" customWidth="1"/>
    <col min="14083" max="14083" width="11.85546875" customWidth="1"/>
    <col min="14086" max="14086" width="15.140625" customWidth="1"/>
    <col min="14087" max="14087" width="19" customWidth="1"/>
    <col min="14088" max="14088" width="17.85546875" customWidth="1"/>
    <col min="14337" max="14337" width="19.5703125" customWidth="1"/>
    <col min="14338" max="14338" width="21.42578125" customWidth="1"/>
    <col min="14339" max="14339" width="11.85546875" customWidth="1"/>
    <col min="14342" max="14342" width="15.140625" customWidth="1"/>
    <col min="14343" max="14343" width="19" customWidth="1"/>
    <col min="14344" max="14344" width="17.85546875" customWidth="1"/>
    <col min="14593" max="14593" width="19.5703125" customWidth="1"/>
    <col min="14594" max="14594" width="21.42578125" customWidth="1"/>
    <col min="14595" max="14595" width="11.85546875" customWidth="1"/>
    <col min="14598" max="14598" width="15.140625" customWidth="1"/>
    <col min="14599" max="14599" width="19" customWidth="1"/>
    <col min="14600" max="14600" width="17.85546875" customWidth="1"/>
    <col min="14849" max="14849" width="19.5703125" customWidth="1"/>
    <col min="14850" max="14850" width="21.42578125" customWidth="1"/>
    <col min="14851" max="14851" width="11.85546875" customWidth="1"/>
    <col min="14854" max="14854" width="15.140625" customWidth="1"/>
    <col min="14855" max="14855" width="19" customWidth="1"/>
    <col min="14856" max="14856" width="17.85546875" customWidth="1"/>
    <col min="15105" max="15105" width="19.5703125" customWidth="1"/>
    <col min="15106" max="15106" width="21.42578125" customWidth="1"/>
    <col min="15107" max="15107" width="11.85546875" customWidth="1"/>
    <col min="15110" max="15110" width="15.140625" customWidth="1"/>
    <col min="15111" max="15111" width="19" customWidth="1"/>
    <col min="15112" max="15112" width="17.85546875" customWidth="1"/>
    <col min="15361" max="15361" width="19.5703125" customWidth="1"/>
    <col min="15362" max="15362" width="21.42578125" customWidth="1"/>
    <col min="15363" max="15363" width="11.85546875" customWidth="1"/>
    <col min="15366" max="15366" width="15.140625" customWidth="1"/>
    <col min="15367" max="15367" width="19" customWidth="1"/>
    <col min="15368" max="15368" width="17.85546875" customWidth="1"/>
    <col min="15617" max="15617" width="19.5703125" customWidth="1"/>
    <col min="15618" max="15618" width="21.42578125" customWidth="1"/>
    <col min="15619" max="15619" width="11.85546875" customWidth="1"/>
    <col min="15622" max="15622" width="15.140625" customWidth="1"/>
    <col min="15623" max="15623" width="19" customWidth="1"/>
    <col min="15624" max="15624" width="17.85546875" customWidth="1"/>
    <col min="15873" max="15873" width="19.5703125" customWidth="1"/>
    <col min="15874" max="15874" width="21.42578125" customWidth="1"/>
    <col min="15875" max="15875" width="11.85546875" customWidth="1"/>
    <col min="15878" max="15878" width="15.140625" customWidth="1"/>
    <col min="15879" max="15879" width="19" customWidth="1"/>
    <col min="15880" max="15880" width="17.85546875" customWidth="1"/>
    <col min="16129" max="16129" width="19.5703125" customWidth="1"/>
    <col min="16130" max="16130" width="21.42578125" customWidth="1"/>
    <col min="16131" max="16131" width="11.85546875" customWidth="1"/>
    <col min="16134" max="16134" width="15.140625" customWidth="1"/>
    <col min="16135" max="16135" width="19" customWidth="1"/>
    <col min="16136" max="16136" width="17.85546875" customWidth="1"/>
  </cols>
  <sheetData>
    <row r="1" spans="1:8" ht="19.5" thickBot="1" x14ac:dyDescent="0.35">
      <c r="A1" s="126" t="s">
        <v>38</v>
      </c>
      <c r="B1" s="127"/>
      <c r="C1" s="127"/>
      <c r="D1" s="127"/>
      <c r="E1" s="127"/>
      <c r="F1" s="127"/>
      <c r="G1" s="127"/>
      <c r="H1" s="127"/>
    </row>
    <row r="2" spans="1:8" ht="19.5" thickBot="1" x14ac:dyDescent="0.3">
      <c r="A2" s="140" t="s">
        <v>39</v>
      </c>
      <c r="B2" s="140"/>
      <c r="C2" s="142" t="s">
        <v>84</v>
      </c>
      <c r="D2" s="142"/>
      <c r="E2" s="142"/>
      <c r="F2" s="142"/>
      <c r="G2" s="142"/>
      <c r="H2" s="142"/>
    </row>
    <row r="3" spans="1:8" ht="19.5" customHeight="1" thickBot="1" x14ac:dyDescent="0.35">
      <c r="A3" s="141" t="s">
        <v>40</v>
      </c>
      <c r="B3" s="141"/>
      <c r="C3" s="143" t="s">
        <v>98</v>
      </c>
      <c r="D3" s="144"/>
      <c r="E3" s="144"/>
      <c r="F3" s="144"/>
      <c r="G3" s="144"/>
      <c r="H3" s="145"/>
    </row>
    <row r="4" spans="1:8" ht="19.5" thickBot="1" x14ac:dyDescent="0.35">
      <c r="A4" s="141" t="s">
        <v>41</v>
      </c>
      <c r="B4" s="141"/>
      <c r="C4" s="141"/>
      <c r="D4" s="141"/>
      <c r="E4" s="141"/>
      <c r="F4" s="141"/>
      <c r="G4" s="141"/>
      <c r="H4" s="141"/>
    </row>
    <row r="5" spans="1:8" ht="15.75" x14ac:dyDescent="0.25">
      <c r="A5" s="14"/>
      <c r="B5" s="15"/>
      <c r="C5" s="128" t="s">
        <v>42</v>
      </c>
      <c r="D5" s="129" t="s">
        <v>43</v>
      </c>
      <c r="E5" s="128" t="s">
        <v>44</v>
      </c>
      <c r="F5" s="132" t="s">
        <v>45</v>
      </c>
      <c r="G5" s="133"/>
      <c r="H5" s="134" t="s">
        <v>46</v>
      </c>
    </row>
    <row r="6" spans="1:8" ht="15.75" x14ac:dyDescent="0.25">
      <c r="A6" s="14"/>
      <c r="B6" s="15"/>
      <c r="C6" s="128"/>
      <c r="D6" s="129"/>
      <c r="E6" s="128"/>
      <c r="F6" s="137" t="s">
        <v>47</v>
      </c>
      <c r="G6" s="139" t="s">
        <v>50</v>
      </c>
      <c r="H6" s="135"/>
    </row>
    <row r="7" spans="1:8" ht="15.75" x14ac:dyDescent="0.25">
      <c r="A7" s="14"/>
      <c r="B7" s="15"/>
      <c r="C7" s="128"/>
      <c r="D7" s="129"/>
      <c r="E7" s="128"/>
      <c r="F7" s="138"/>
      <c r="G7" s="139"/>
      <c r="H7" s="135"/>
    </row>
    <row r="8" spans="1:8" ht="15.75" customHeight="1" x14ac:dyDescent="0.25">
      <c r="A8" s="16" t="s">
        <v>48</v>
      </c>
      <c r="B8" s="15" t="s">
        <v>49</v>
      </c>
      <c r="C8" s="128"/>
      <c r="D8" s="129"/>
      <c r="E8" s="128"/>
      <c r="F8" s="138"/>
      <c r="G8" s="139"/>
      <c r="H8" s="135"/>
    </row>
    <row r="9" spans="1:8" ht="16.5" thickBot="1" x14ac:dyDescent="0.3">
      <c r="A9" s="17"/>
      <c r="B9" s="18"/>
      <c r="C9" s="128"/>
      <c r="D9" s="130"/>
      <c r="E9" s="131"/>
      <c r="F9" s="132"/>
      <c r="G9" s="139"/>
      <c r="H9" s="136"/>
    </row>
    <row r="10" spans="1:8" ht="16.5" thickBot="1" x14ac:dyDescent="0.3">
      <c r="A10" s="122" t="str">
        <f>'Taotluse vorm'!A30</f>
        <v>Võistlusrada</v>
      </c>
      <c r="B10" s="19" t="s">
        <v>106</v>
      </c>
      <c r="C10" s="19" t="s">
        <v>111</v>
      </c>
      <c r="D10" s="20">
        <v>1</v>
      </c>
      <c r="E10" s="20">
        <v>150</v>
      </c>
      <c r="F10" s="21"/>
      <c r="G10" s="21">
        <v>100</v>
      </c>
      <c r="H10" s="22">
        <f t="shared" ref="H10:H49" si="0">SUM(F10:G10)</f>
        <v>100</v>
      </c>
    </row>
    <row r="11" spans="1:8" ht="16.5" thickBot="1" x14ac:dyDescent="0.3">
      <c r="A11" s="123"/>
      <c r="B11" s="23" t="s">
        <v>116</v>
      </c>
      <c r="C11" s="23" t="s">
        <v>111</v>
      </c>
      <c r="D11" s="24">
        <v>1</v>
      </c>
      <c r="E11" s="24">
        <v>400</v>
      </c>
      <c r="F11" s="25">
        <v>400</v>
      </c>
      <c r="G11" s="25"/>
      <c r="H11" s="26">
        <f t="shared" si="0"/>
        <v>400</v>
      </c>
    </row>
    <row r="12" spans="1:8" ht="16.5" thickBot="1" x14ac:dyDescent="0.3">
      <c r="A12" s="123"/>
      <c r="B12" s="23" t="s">
        <v>117</v>
      </c>
      <c r="C12" s="23" t="s">
        <v>111</v>
      </c>
      <c r="D12" s="24">
        <v>2</v>
      </c>
      <c r="E12" s="24">
        <v>200</v>
      </c>
      <c r="F12" s="25">
        <v>400</v>
      </c>
      <c r="G12" s="25"/>
      <c r="H12" s="26">
        <f t="shared" si="0"/>
        <v>400</v>
      </c>
    </row>
    <row r="13" spans="1:8" ht="32.25" thickBot="1" x14ac:dyDescent="0.3">
      <c r="A13" s="123"/>
      <c r="B13" s="27" t="s">
        <v>118</v>
      </c>
      <c r="C13" s="27" t="s">
        <v>111</v>
      </c>
      <c r="D13" s="24">
        <v>1</v>
      </c>
      <c r="E13" s="24">
        <v>150</v>
      </c>
      <c r="F13" s="25"/>
      <c r="G13" s="25">
        <v>150</v>
      </c>
      <c r="H13" s="26">
        <f t="shared" si="0"/>
        <v>150</v>
      </c>
    </row>
    <row r="14" spans="1:8" ht="16.5" thickBot="1" x14ac:dyDescent="0.3">
      <c r="A14" s="123"/>
      <c r="B14" s="28" t="s">
        <v>119</v>
      </c>
      <c r="C14" s="28" t="s">
        <v>111</v>
      </c>
      <c r="D14" s="24">
        <v>1</v>
      </c>
      <c r="E14" s="24">
        <v>100</v>
      </c>
      <c r="F14" s="29"/>
      <c r="G14" s="29">
        <v>120</v>
      </c>
      <c r="H14" s="26">
        <f t="shared" si="0"/>
        <v>120</v>
      </c>
    </row>
    <row r="15" spans="1:8" ht="32.25" thickBot="1" x14ac:dyDescent="0.3">
      <c r="A15" s="123"/>
      <c r="B15" s="23" t="s">
        <v>124</v>
      </c>
      <c r="C15" s="23" t="s">
        <v>111</v>
      </c>
      <c r="D15" s="30">
        <v>10</v>
      </c>
      <c r="E15" s="30">
        <v>33</v>
      </c>
      <c r="F15" s="29">
        <v>330</v>
      </c>
      <c r="G15" s="29"/>
      <c r="H15" s="26">
        <f t="shared" si="0"/>
        <v>330</v>
      </c>
    </row>
    <row r="16" spans="1:8" ht="16.5" thickBot="1" x14ac:dyDescent="0.3">
      <c r="A16" s="124"/>
      <c r="B16" s="31" t="s">
        <v>122</v>
      </c>
      <c r="C16" s="31" t="s">
        <v>111</v>
      </c>
      <c r="D16" s="32">
        <v>1</v>
      </c>
      <c r="E16" s="32">
        <v>200</v>
      </c>
      <c r="F16" s="33">
        <v>200</v>
      </c>
      <c r="G16" s="33"/>
      <c r="H16" s="26">
        <f t="shared" si="0"/>
        <v>200</v>
      </c>
    </row>
    <row r="17" spans="1:8" ht="16.5" thickBot="1" x14ac:dyDescent="0.3">
      <c r="A17" s="122" t="str">
        <f>'Taotluse vorm'!A31</f>
        <v>Auhinnad ja meened</v>
      </c>
      <c r="B17" s="23" t="s">
        <v>113</v>
      </c>
      <c r="C17" s="34" t="s">
        <v>111</v>
      </c>
      <c r="D17" s="35">
        <v>1</v>
      </c>
      <c r="E17" s="35">
        <v>1112</v>
      </c>
      <c r="F17" s="36">
        <v>1112</v>
      </c>
      <c r="G17" s="37"/>
      <c r="H17" s="26">
        <f t="shared" si="0"/>
        <v>1112</v>
      </c>
    </row>
    <row r="18" spans="1:8" ht="16.5" thickBot="1" x14ac:dyDescent="0.3">
      <c r="A18" s="123"/>
      <c r="B18" s="23" t="s">
        <v>114</v>
      </c>
      <c r="C18" s="23" t="s">
        <v>111</v>
      </c>
      <c r="D18" s="30">
        <v>1</v>
      </c>
      <c r="E18" s="30">
        <v>1100</v>
      </c>
      <c r="F18" s="38">
        <v>1100</v>
      </c>
      <c r="G18" s="38"/>
      <c r="H18" s="26">
        <f t="shared" si="0"/>
        <v>1100</v>
      </c>
    </row>
    <row r="19" spans="1:8" ht="32.25" thickBot="1" x14ac:dyDescent="0.3">
      <c r="A19" s="123"/>
      <c r="B19" s="23" t="s">
        <v>115</v>
      </c>
      <c r="C19" s="23" t="s">
        <v>111</v>
      </c>
      <c r="D19" s="30">
        <v>50</v>
      </c>
      <c r="E19" s="30">
        <v>11</v>
      </c>
      <c r="F19" s="38">
        <v>550</v>
      </c>
      <c r="G19" s="38"/>
      <c r="H19" s="26">
        <f t="shared" si="0"/>
        <v>550</v>
      </c>
    </row>
    <row r="20" spans="1:8" ht="16.5" thickBot="1" x14ac:dyDescent="0.3">
      <c r="A20" s="123"/>
      <c r="B20" s="23" t="s">
        <v>52</v>
      </c>
      <c r="C20" s="27"/>
      <c r="D20" s="30"/>
      <c r="E20" s="30"/>
      <c r="F20" s="38"/>
      <c r="G20" s="38"/>
      <c r="H20" s="26">
        <f t="shared" si="0"/>
        <v>0</v>
      </c>
    </row>
    <row r="21" spans="1:8" ht="16.5" thickBot="1" x14ac:dyDescent="0.3">
      <c r="A21" s="123"/>
      <c r="B21" s="23" t="s">
        <v>53</v>
      </c>
      <c r="C21" s="23"/>
      <c r="D21" s="30"/>
      <c r="E21" s="30"/>
      <c r="F21" s="38"/>
      <c r="G21" s="38"/>
      <c r="H21" s="26">
        <f t="shared" si="0"/>
        <v>0</v>
      </c>
    </row>
    <row r="22" spans="1:8" ht="16.5" thickBot="1" x14ac:dyDescent="0.3">
      <c r="A22" s="123"/>
      <c r="B22" s="23" t="s">
        <v>54</v>
      </c>
      <c r="C22" s="23"/>
      <c r="D22" s="30"/>
      <c r="E22" s="30"/>
      <c r="F22" s="38"/>
      <c r="G22" s="38"/>
      <c r="H22" s="26">
        <f t="shared" si="0"/>
        <v>0</v>
      </c>
    </row>
    <row r="23" spans="1:8" ht="16.5" thickBot="1" x14ac:dyDescent="0.3">
      <c r="A23" s="124"/>
      <c r="B23" s="31" t="s">
        <v>18</v>
      </c>
      <c r="C23" s="31"/>
      <c r="D23" s="32"/>
      <c r="E23" s="32"/>
      <c r="F23" s="39"/>
      <c r="G23" s="39"/>
      <c r="H23" s="26">
        <f t="shared" si="0"/>
        <v>0</v>
      </c>
    </row>
    <row r="24" spans="1:8" ht="16.5" thickBot="1" x14ac:dyDescent="0.3">
      <c r="A24" s="125" t="str">
        <f>'Taotluse vorm'!A32</f>
        <v>Kohtunikega seotud</v>
      </c>
      <c r="B24" s="23" t="s">
        <v>107</v>
      </c>
      <c r="C24" s="19" t="s">
        <v>111</v>
      </c>
      <c r="D24" s="20">
        <v>1</v>
      </c>
      <c r="E24" s="20">
        <v>150</v>
      </c>
      <c r="F24" s="21"/>
      <c r="G24" s="21">
        <v>150</v>
      </c>
      <c r="H24" s="26">
        <f t="shared" si="0"/>
        <v>150</v>
      </c>
    </row>
    <row r="25" spans="1:8" ht="16.5" thickBot="1" x14ac:dyDescent="0.3">
      <c r="A25" s="123"/>
      <c r="B25" s="23" t="s">
        <v>108</v>
      </c>
      <c r="C25" s="23" t="s">
        <v>111</v>
      </c>
      <c r="D25" s="24">
        <v>55</v>
      </c>
      <c r="E25" s="24">
        <v>20</v>
      </c>
      <c r="F25" s="25">
        <v>1100</v>
      </c>
      <c r="G25" s="25"/>
      <c r="H25" s="26">
        <f t="shared" si="0"/>
        <v>1100</v>
      </c>
    </row>
    <row r="26" spans="1:8" ht="16.5" thickBot="1" x14ac:dyDescent="0.3">
      <c r="A26" s="123"/>
      <c r="B26" s="23" t="s">
        <v>109</v>
      </c>
      <c r="C26" s="23" t="s">
        <v>111</v>
      </c>
      <c r="D26" s="24">
        <v>1</v>
      </c>
      <c r="E26" s="24">
        <v>1200</v>
      </c>
      <c r="F26" s="25">
        <v>1200</v>
      </c>
      <c r="G26" s="25"/>
      <c r="H26" s="26">
        <f t="shared" si="0"/>
        <v>1200</v>
      </c>
    </row>
    <row r="27" spans="1:8" ht="16.5" thickBot="1" x14ac:dyDescent="0.3">
      <c r="A27" s="123"/>
      <c r="B27" s="23" t="s">
        <v>110</v>
      </c>
      <c r="C27" s="40" t="s">
        <v>111</v>
      </c>
      <c r="D27" s="41">
        <v>1</v>
      </c>
      <c r="E27" s="41">
        <v>100</v>
      </c>
      <c r="F27" s="38">
        <v>100</v>
      </c>
      <c r="G27" s="38"/>
      <c r="H27" s="26">
        <f t="shared" si="0"/>
        <v>100</v>
      </c>
    </row>
    <row r="28" spans="1:8" ht="16.5" thickBot="1" x14ac:dyDescent="0.3">
      <c r="A28" s="123"/>
      <c r="B28" s="23" t="s">
        <v>53</v>
      </c>
      <c r="C28" s="23"/>
      <c r="D28" s="30"/>
      <c r="E28" s="30"/>
      <c r="F28" s="38"/>
      <c r="G28" s="38"/>
      <c r="H28" s="26">
        <f t="shared" si="0"/>
        <v>0</v>
      </c>
    </row>
    <row r="29" spans="1:8" ht="16.5" thickBot="1" x14ac:dyDescent="0.3">
      <c r="A29" s="123"/>
      <c r="B29" s="23" t="s">
        <v>54</v>
      </c>
      <c r="C29" s="23"/>
      <c r="D29" s="30"/>
      <c r="E29" s="30"/>
      <c r="F29" s="38"/>
      <c r="G29" s="38"/>
      <c r="H29" s="26">
        <f t="shared" si="0"/>
        <v>0</v>
      </c>
    </row>
    <row r="30" spans="1:8" ht="16.5" thickBot="1" x14ac:dyDescent="0.3">
      <c r="A30" s="123"/>
      <c r="B30" s="23" t="s">
        <v>55</v>
      </c>
      <c r="C30" s="23"/>
      <c r="D30" s="30"/>
      <c r="E30" s="30"/>
      <c r="F30" s="38"/>
      <c r="G30" s="38"/>
      <c r="H30" s="26">
        <f t="shared" si="0"/>
        <v>0</v>
      </c>
    </row>
    <row r="31" spans="1:8" ht="16.5" thickBot="1" x14ac:dyDescent="0.3">
      <c r="A31" s="123"/>
      <c r="B31" s="23" t="s">
        <v>81</v>
      </c>
      <c r="C31" s="23"/>
      <c r="D31" s="30"/>
      <c r="E31" s="30"/>
      <c r="F31" s="38"/>
      <c r="G31" s="38"/>
      <c r="H31" s="26">
        <f t="shared" si="0"/>
        <v>0</v>
      </c>
    </row>
    <row r="32" spans="1:8" ht="16.5" thickBot="1" x14ac:dyDescent="0.3">
      <c r="A32" s="124"/>
      <c r="B32" s="31" t="s">
        <v>18</v>
      </c>
      <c r="C32" s="31"/>
      <c r="D32" s="32"/>
      <c r="E32" s="32"/>
      <c r="F32" s="39"/>
      <c r="G32" s="39"/>
      <c r="H32" s="26">
        <f t="shared" si="0"/>
        <v>0</v>
      </c>
    </row>
    <row r="33" spans="1:8" ht="16.5" thickBot="1" x14ac:dyDescent="0.3">
      <c r="A33" s="125" t="str">
        <f>'Taotluse vorm'!A33</f>
        <v>Muud kulud</v>
      </c>
      <c r="B33" s="23" t="s">
        <v>112</v>
      </c>
      <c r="C33" s="34" t="s">
        <v>111</v>
      </c>
      <c r="D33" s="35">
        <v>1</v>
      </c>
      <c r="E33" s="35">
        <v>1</v>
      </c>
      <c r="F33" s="36"/>
      <c r="G33" s="36">
        <v>300</v>
      </c>
      <c r="H33" s="26">
        <f t="shared" si="0"/>
        <v>300</v>
      </c>
    </row>
    <row r="34" spans="1:8" ht="16.5" thickBot="1" x14ac:dyDescent="0.3">
      <c r="A34" s="123"/>
      <c r="B34" s="23" t="s">
        <v>120</v>
      </c>
      <c r="C34" s="23" t="s">
        <v>111</v>
      </c>
      <c r="D34" s="30">
        <v>1</v>
      </c>
      <c r="E34" s="30">
        <v>100</v>
      </c>
      <c r="F34" s="38">
        <v>100</v>
      </c>
      <c r="G34" s="38"/>
      <c r="H34" s="26">
        <f t="shared" si="0"/>
        <v>100</v>
      </c>
    </row>
    <row r="35" spans="1:8" ht="16.5" thickBot="1" x14ac:dyDescent="0.3">
      <c r="A35" s="123"/>
      <c r="B35" s="23" t="s">
        <v>121</v>
      </c>
      <c r="C35" s="23" t="s">
        <v>111</v>
      </c>
      <c r="D35" s="30">
        <v>50</v>
      </c>
      <c r="E35" s="30">
        <v>1.2</v>
      </c>
      <c r="F35" s="38">
        <v>60</v>
      </c>
      <c r="G35" s="38"/>
      <c r="H35" s="26">
        <f t="shared" si="0"/>
        <v>60</v>
      </c>
    </row>
    <row r="36" spans="1:8" ht="16.5" thickBot="1" x14ac:dyDescent="0.3">
      <c r="A36" s="123"/>
      <c r="B36" s="23" t="s">
        <v>129</v>
      </c>
      <c r="C36" s="23" t="s">
        <v>111</v>
      </c>
      <c r="D36" s="30">
        <v>1</v>
      </c>
      <c r="E36" s="30">
        <v>42.09</v>
      </c>
      <c r="F36" s="38"/>
      <c r="G36" s="38">
        <v>42.09</v>
      </c>
      <c r="H36" s="26">
        <f t="shared" si="0"/>
        <v>42.09</v>
      </c>
    </row>
    <row r="37" spans="1:8" ht="16.5" thickBot="1" x14ac:dyDescent="0.3">
      <c r="A37" s="123"/>
      <c r="B37" s="23" t="s">
        <v>123</v>
      </c>
      <c r="C37" s="23" t="s">
        <v>111</v>
      </c>
      <c r="D37" s="30">
        <v>1</v>
      </c>
      <c r="E37" s="30">
        <v>250</v>
      </c>
      <c r="F37" s="38">
        <v>250</v>
      </c>
      <c r="G37" s="38"/>
      <c r="H37" s="26">
        <f t="shared" si="0"/>
        <v>250</v>
      </c>
    </row>
    <row r="38" spans="1:8" ht="16.5" thickBot="1" x14ac:dyDescent="0.3">
      <c r="A38" s="123"/>
      <c r="B38" s="23" t="s">
        <v>125</v>
      </c>
      <c r="C38" s="23" t="s">
        <v>111</v>
      </c>
      <c r="D38" s="30">
        <v>1</v>
      </c>
      <c r="E38" s="30">
        <v>350</v>
      </c>
      <c r="F38" s="38">
        <v>350</v>
      </c>
      <c r="G38" s="38"/>
      <c r="H38" s="26">
        <f t="shared" si="0"/>
        <v>350</v>
      </c>
    </row>
    <row r="39" spans="1:8" ht="16.5" thickBot="1" x14ac:dyDescent="0.3">
      <c r="A39" s="123"/>
      <c r="B39" s="23" t="s">
        <v>55</v>
      </c>
      <c r="C39" s="23"/>
      <c r="D39" s="30"/>
      <c r="E39" s="30"/>
      <c r="F39" s="38"/>
      <c r="G39" s="38"/>
      <c r="H39" s="26">
        <f t="shared" si="0"/>
        <v>0</v>
      </c>
    </row>
    <row r="40" spans="1:8" ht="16.5" thickBot="1" x14ac:dyDescent="0.3">
      <c r="A40" s="123"/>
      <c r="B40" s="23" t="s">
        <v>81</v>
      </c>
      <c r="C40" s="23"/>
      <c r="D40" s="30"/>
      <c r="E40" s="30"/>
      <c r="F40" s="38"/>
      <c r="G40" s="38"/>
      <c r="H40" s="26">
        <f t="shared" si="0"/>
        <v>0</v>
      </c>
    </row>
    <row r="41" spans="1:8" ht="16.5" thickBot="1" x14ac:dyDescent="0.3">
      <c r="A41" s="124"/>
      <c r="B41" s="31" t="s">
        <v>18</v>
      </c>
      <c r="C41" s="31"/>
      <c r="D41" s="32"/>
      <c r="E41" s="32"/>
      <c r="F41" s="39"/>
      <c r="G41" s="39"/>
      <c r="H41" s="26">
        <f t="shared" si="0"/>
        <v>0</v>
      </c>
    </row>
    <row r="42" spans="1:8" ht="32.25" thickBot="1" x14ac:dyDescent="0.3">
      <c r="A42" s="125" t="str">
        <f>'Taotluse vorm'!A34</f>
        <v>Tänuüritus</v>
      </c>
      <c r="B42" s="23" t="s">
        <v>105</v>
      </c>
      <c r="C42" s="27"/>
      <c r="D42" s="42"/>
      <c r="E42" s="42"/>
      <c r="F42" s="43">
        <v>3500</v>
      </c>
      <c r="G42" s="43"/>
      <c r="H42" s="26">
        <f t="shared" si="0"/>
        <v>3500</v>
      </c>
    </row>
    <row r="43" spans="1:8" ht="16.5" thickBot="1" x14ac:dyDescent="0.3">
      <c r="A43" s="123"/>
      <c r="B43" s="23" t="s">
        <v>80</v>
      </c>
      <c r="C43" s="23"/>
      <c r="D43" s="30"/>
      <c r="E43" s="30"/>
      <c r="F43" s="38"/>
      <c r="G43" s="38"/>
      <c r="H43" s="26">
        <f t="shared" si="0"/>
        <v>0</v>
      </c>
    </row>
    <row r="44" spans="1:8" ht="16.5" thickBot="1" x14ac:dyDescent="0.3">
      <c r="A44" s="123"/>
      <c r="B44" s="23" t="s">
        <v>51</v>
      </c>
      <c r="C44" s="23"/>
      <c r="D44" s="30"/>
      <c r="E44" s="30"/>
      <c r="F44" s="38"/>
      <c r="G44" s="38"/>
      <c r="H44" s="26">
        <f t="shared" si="0"/>
        <v>0</v>
      </c>
    </row>
    <row r="45" spans="1:8" ht="16.5" thickBot="1" x14ac:dyDescent="0.3">
      <c r="A45" s="123"/>
      <c r="B45" s="23" t="s">
        <v>52</v>
      </c>
      <c r="C45" s="23"/>
      <c r="D45" s="30"/>
      <c r="E45" s="30"/>
      <c r="F45" s="38"/>
      <c r="G45" s="38"/>
      <c r="H45" s="26">
        <f t="shared" si="0"/>
        <v>0</v>
      </c>
    </row>
    <row r="46" spans="1:8" ht="16.5" thickBot="1" x14ac:dyDescent="0.3">
      <c r="A46" s="123"/>
      <c r="B46" s="23" t="s">
        <v>53</v>
      </c>
      <c r="C46" s="23"/>
      <c r="D46" s="30"/>
      <c r="E46" s="30"/>
      <c r="F46" s="38"/>
      <c r="G46" s="38"/>
      <c r="H46" s="26">
        <f t="shared" si="0"/>
        <v>0</v>
      </c>
    </row>
    <row r="47" spans="1:8" ht="16.5" thickBot="1" x14ac:dyDescent="0.3">
      <c r="A47" s="123"/>
      <c r="B47" s="23" t="s">
        <v>54</v>
      </c>
      <c r="C47" s="23"/>
      <c r="D47" s="30"/>
      <c r="E47" s="30"/>
      <c r="F47" s="38"/>
      <c r="G47" s="38"/>
      <c r="H47" s="26">
        <f t="shared" si="0"/>
        <v>0</v>
      </c>
    </row>
    <row r="48" spans="1:8" ht="16.5" thickBot="1" x14ac:dyDescent="0.3">
      <c r="A48" s="123"/>
      <c r="B48" s="23" t="s">
        <v>55</v>
      </c>
      <c r="C48" s="23"/>
      <c r="D48" s="30"/>
      <c r="E48" s="30"/>
      <c r="F48" s="44"/>
      <c r="G48" s="44"/>
      <c r="H48" s="26">
        <f t="shared" si="0"/>
        <v>0</v>
      </c>
    </row>
    <row r="49" spans="1:8" ht="16.5" thickBot="1" x14ac:dyDescent="0.3">
      <c r="A49" s="124"/>
      <c r="B49" s="31" t="s">
        <v>18</v>
      </c>
      <c r="C49" s="31"/>
      <c r="D49" s="32"/>
      <c r="E49" s="32"/>
      <c r="F49" s="45"/>
      <c r="G49" s="45"/>
      <c r="H49" s="26">
        <f t="shared" si="0"/>
        <v>0</v>
      </c>
    </row>
    <row r="50" spans="1:8" ht="16.5" thickBot="1" x14ac:dyDescent="0.3">
      <c r="A50" s="46" t="s">
        <v>56</v>
      </c>
      <c r="B50" s="47" t="s">
        <v>46</v>
      </c>
      <c r="C50" s="48"/>
      <c r="D50" s="49"/>
      <c r="E50" s="49"/>
      <c r="F50" s="50">
        <f>SUM(F10:F49)</f>
        <v>10752</v>
      </c>
      <c r="G50" s="50">
        <f>SUM(G10:G49)</f>
        <v>862.09</v>
      </c>
      <c r="H50" s="51">
        <f>SUM(H10:H49)</f>
        <v>11614.09</v>
      </c>
    </row>
    <row r="51" spans="1:8" ht="15.75" x14ac:dyDescent="0.25">
      <c r="A51" s="120" t="s">
        <v>57</v>
      </c>
      <c r="B51" s="120"/>
      <c r="C51" s="120"/>
      <c r="D51" s="120"/>
      <c r="E51" s="120"/>
      <c r="F51" s="120"/>
      <c r="G51" s="121"/>
      <c r="H51" s="52">
        <f>((G50*100)/H50)/100</f>
        <v>7.4227942094473184E-2</v>
      </c>
    </row>
  </sheetData>
  <mergeCells count="20">
    <mergeCell ref="A1:H1"/>
    <mergeCell ref="C5:C9"/>
    <mergeCell ref="D5:D9"/>
    <mergeCell ref="E5:E9"/>
    <mergeCell ref="F5:G5"/>
    <mergeCell ref="H5:H9"/>
    <mergeCell ref="F6:F9"/>
    <mergeCell ref="G6:G9"/>
    <mergeCell ref="A2:B2"/>
    <mergeCell ref="A3:B3"/>
    <mergeCell ref="A4:B4"/>
    <mergeCell ref="C2:H2"/>
    <mergeCell ref="C3:H3"/>
    <mergeCell ref="C4:H4"/>
    <mergeCell ref="A51:G51"/>
    <mergeCell ref="A10:A16"/>
    <mergeCell ref="A17:A23"/>
    <mergeCell ref="A33:A41"/>
    <mergeCell ref="A42:A49"/>
    <mergeCell ref="A24:A32"/>
  </mergeCells>
  <pageMargins left="0.7" right="0.7" top="0.75" bottom="0.75" header="0.3" footer="0.3"/>
  <pageSetup paperSize="9"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Alor Kasepõld</cp:lastModifiedBy>
  <cp:lastPrinted>2023-01-25T11:48:14Z</cp:lastPrinted>
  <dcterms:created xsi:type="dcterms:W3CDTF">2023-01-13T06:11:31Z</dcterms:created>
  <dcterms:modified xsi:type="dcterms:W3CDTF">2025-02-25T08:51:50Z</dcterms:modified>
</cp:coreProperties>
</file>